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artin.sevc\Desktop\Prirucka LEADER\28.4.2023\"/>
    </mc:Choice>
  </mc:AlternateContent>
  <xr:revisionPtr revIDLastSave="0" documentId="13_ncr:1_{C2050C0B-67E2-4D44-988D-AE1CEBDF6E4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Štandardný výstup" sheetId="10" r:id="rId1"/>
    <sheet name="Zoznam pozemkov" sheetId="11" r:id="rId2"/>
    <sheet name="Hárok1" sheetId="8" state="hidden" r:id="rId3"/>
  </sheets>
  <externalReferences>
    <externalReference r:id="rId4"/>
  </externalReferences>
  <definedNames>
    <definedName name="_xlnm._FilterDatabase" localSheetId="0" hidden="1">'Štandardný výstup'!$A$9:$E$258</definedName>
    <definedName name="NRO" localSheetId="0">'[1]Bodovacie kritéria - odstraniť'!$S$54:$S$73</definedName>
    <definedName name="NRO" localSheetId="1">'[1]Bodovacie kritéria - odstraniť'!$S$54:$S$73</definedName>
    <definedName name="NRO">#REF!</definedName>
    <definedName name="_xlnm.Print_Area" localSheetId="0">'Štandardný výstup'!$A$1:$G$288</definedName>
    <definedName name="VSlovensk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7" i="11" l="1"/>
  <c r="H106" i="11"/>
  <c r="H105" i="11"/>
  <c r="H104" i="11"/>
  <c r="H103" i="11"/>
  <c r="H102" i="11"/>
  <c r="H101" i="11"/>
  <c r="H100" i="11"/>
  <c r="G5" i="11" s="1"/>
  <c r="F5" i="11" s="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G288" i="10"/>
  <c r="J288" i="10" s="1"/>
  <c r="G287" i="10"/>
  <c r="J287" i="10" s="1"/>
  <c r="G286" i="10"/>
  <c r="J286" i="10" s="1"/>
  <c r="G285" i="10"/>
  <c r="J285" i="10" s="1"/>
  <c r="G284" i="10"/>
  <c r="J284" i="10" s="1"/>
  <c r="G283" i="10"/>
  <c r="J283" i="10" s="1"/>
  <c r="G282" i="10"/>
  <c r="J282" i="10" s="1"/>
  <c r="G281" i="10"/>
  <c r="J281" i="10" s="1"/>
  <c r="G280" i="10"/>
  <c r="J280" i="10" s="1"/>
  <c r="G279" i="10"/>
  <c r="J279" i="10" s="1"/>
  <c r="G278" i="10"/>
  <c r="J278" i="10" s="1"/>
  <c r="G277" i="10"/>
  <c r="J277" i="10" s="1"/>
  <c r="G276" i="10"/>
  <c r="J276" i="10" s="1"/>
  <c r="G275" i="10"/>
  <c r="J275" i="10" s="1"/>
  <c r="G274" i="10"/>
  <c r="J274" i="10" s="1"/>
  <c r="G273" i="10"/>
  <c r="J273" i="10" s="1"/>
  <c r="G272" i="10"/>
  <c r="J272" i="10" s="1"/>
  <c r="G271" i="10"/>
  <c r="J271" i="10" s="1"/>
  <c r="G270" i="10"/>
  <c r="G269" i="10"/>
  <c r="J269" i="10" s="1"/>
  <c r="J267" i="10"/>
  <c r="G142" i="10"/>
  <c r="J266" i="10"/>
  <c r="G57" i="10"/>
  <c r="J265" i="10"/>
  <c r="G81" i="10"/>
  <c r="J264" i="10"/>
  <c r="G44" i="10"/>
  <c r="J263" i="10"/>
  <c r="G141" i="10"/>
  <c r="J262" i="10"/>
  <c r="G37" i="10"/>
  <c r="J261" i="10"/>
  <c r="G111" i="10"/>
  <c r="J260" i="10"/>
  <c r="G155" i="10"/>
  <c r="J259" i="10"/>
  <c r="G154" i="10"/>
  <c r="G195" i="10"/>
  <c r="G145" i="10"/>
  <c r="G182" i="10"/>
  <c r="J182" i="10" s="1"/>
  <c r="G203" i="10"/>
  <c r="J254" i="10"/>
  <c r="G20" i="10"/>
  <c r="G153" i="10"/>
  <c r="J252" i="10"/>
  <c r="G216" i="10"/>
  <c r="G249" i="10"/>
  <c r="G120" i="10"/>
  <c r="G58" i="10"/>
  <c r="G150" i="10"/>
  <c r="J150" i="10" s="1"/>
  <c r="G264" i="10"/>
  <c r="G43" i="10"/>
  <c r="G200" i="10"/>
  <c r="G35" i="10"/>
  <c r="G80" i="10"/>
  <c r="G79" i="10"/>
  <c r="J79" i="10" s="1"/>
  <c r="G11" i="10"/>
  <c r="G133" i="10"/>
  <c r="G179" i="10"/>
  <c r="G48" i="10"/>
  <c r="G196" i="10"/>
  <c r="G19" i="10"/>
  <c r="G36" i="10"/>
  <c r="G250" i="10"/>
  <c r="G34" i="10"/>
  <c r="G197" i="10"/>
  <c r="G134" i="10"/>
  <c r="G135" i="10"/>
  <c r="J135" i="10" s="1"/>
  <c r="G204" i="10"/>
  <c r="G146" i="10"/>
  <c r="G18" i="10"/>
  <c r="G71" i="10"/>
  <c r="G74" i="10"/>
  <c r="J224" i="10"/>
  <c r="G254" i="10"/>
  <c r="J223" i="10"/>
  <c r="G252" i="10"/>
  <c r="J222" i="10"/>
  <c r="G147" i="10"/>
  <c r="J147" i="10" s="1"/>
  <c r="J221" i="10"/>
  <c r="G251" i="10"/>
  <c r="J220" i="10"/>
  <c r="G62" i="10"/>
  <c r="J219" i="10"/>
  <c r="G140" i="10"/>
  <c r="J218" i="10"/>
  <c r="G233" i="10"/>
  <c r="J217" i="10"/>
  <c r="G236" i="10"/>
  <c r="J216" i="10"/>
  <c r="G171" i="10"/>
  <c r="J215" i="10"/>
  <c r="G189" i="10"/>
  <c r="J214" i="10"/>
  <c r="G187" i="10"/>
  <c r="J213" i="10"/>
  <c r="G201" i="10"/>
  <c r="J212" i="10"/>
  <c r="G32" i="10"/>
  <c r="J211" i="10"/>
  <c r="G248" i="10"/>
  <c r="J210" i="10"/>
  <c r="G246" i="10"/>
  <c r="J209" i="10"/>
  <c r="G244" i="10"/>
  <c r="J208" i="10"/>
  <c r="G128" i="10"/>
  <c r="J207" i="10"/>
  <c r="G130" i="10"/>
  <c r="J206" i="10"/>
  <c r="G126" i="10"/>
  <c r="J205" i="10"/>
  <c r="G70" i="10"/>
  <c r="J204" i="10"/>
  <c r="G65" i="10"/>
  <c r="J203" i="10"/>
  <c r="G67" i="10"/>
  <c r="J202" i="10"/>
  <c r="G14" i="10"/>
  <c r="J201" i="10"/>
  <c r="G51" i="10"/>
  <c r="J200" i="10"/>
  <c r="G53" i="10"/>
  <c r="J199" i="10"/>
  <c r="G109" i="10"/>
  <c r="J198" i="10"/>
  <c r="G110" i="10"/>
  <c r="J197" i="10"/>
  <c r="G49" i="10"/>
  <c r="J196" i="10"/>
  <c r="G242" i="10"/>
  <c r="J195" i="10"/>
  <c r="G234" i="10"/>
  <c r="J194" i="10"/>
  <c r="G253" i="10"/>
  <c r="J253" i="10" s="1"/>
  <c r="J193" i="10"/>
  <c r="G122" i="10"/>
  <c r="J192" i="10"/>
  <c r="G202" i="10"/>
  <c r="J191" i="10"/>
  <c r="G40" i="10"/>
  <c r="J190" i="10"/>
  <c r="G42" i="10"/>
  <c r="J189" i="10"/>
  <c r="G41" i="10"/>
  <c r="J188" i="10"/>
  <c r="G38" i="10"/>
  <c r="J187" i="10"/>
  <c r="G39" i="10"/>
  <c r="J186" i="10"/>
  <c r="G113" i="10"/>
  <c r="J185" i="10"/>
  <c r="G114" i="10"/>
  <c r="G266" i="10"/>
  <c r="J183" i="10"/>
  <c r="G105" i="10"/>
  <c r="G60" i="10"/>
  <c r="G260" i="10"/>
  <c r="G258" i="10"/>
  <c r="J258" i="10" s="1"/>
  <c r="G83" i="10"/>
  <c r="G85" i="10"/>
  <c r="G186" i="10"/>
  <c r="G184" i="10"/>
  <c r="G97" i="10"/>
  <c r="G144" i="10"/>
  <c r="G161" i="10"/>
  <c r="G163" i="10"/>
  <c r="J163" i="10" s="1"/>
  <c r="G95" i="10"/>
  <c r="G101" i="10"/>
  <c r="G99" i="10"/>
  <c r="G93" i="10"/>
  <c r="G87" i="10"/>
  <c r="G149" i="10"/>
  <c r="G89" i="10"/>
  <c r="G78" i="10"/>
  <c r="J78" i="10" s="1"/>
  <c r="G219" i="10"/>
  <c r="G124" i="10"/>
  <c r="G178" i="10"/>
  <c r="J178" i="10" s="1"/>
  <c r="G159" i="10"/>
  <c r="J159" i="10" s="1"/>
  <c r="G17" i="10"/>
  <c r="G232" i="10"/>
  <c r="G230" i="10"/>
  <c r="G228" i="10"/>
  <c r="G226" i="10"/>
  <c r="J155" i="10"/>
  <c r="G139" i="10"/>
  <c r="J139" i="10" s="1"/>
  <c r="J154" i="10"/>
  <c r="G47" i="10"/>
  <c r="G240" i="10"/>
  <c r="G238" i="10"/>
  <c r="G191" i="10"/>
  <c r="G193" i="10"/>
  <c r="G166" i="10"/>
  <c r="J166" i="10" s="1"/>
  <c r="G168" i="10"/>
  <c r="G22" i="10"/>
  <c r="G24" i="10"/>
  <c r="G212" i="10"/>
  <c r="G214" i="10"/>
  <c r="G26" i="10"/>
  <c r="J142" i="10"/>
  <c r="G28" i="10"/>
  <c r="G221" i="10"/>
  <c r="G210" i="10"/>
  <c r="G255" i="10"/>
  <c r="J138" i="10"/>
  <c r="G205" i="10"/>
  <c r="G108" i="10"/>
  <c r="G112" i="10"/>
  <c r="G73" i="10"/>
  <c r="J134" i="10"/>
  <c r="G169" i="10"/>
  <c r="J169" i="10" s="1"/>
  <c r="J133" i="10"/>
  <c r="G104" i="10"/>
  <c r="G59" i="10"/>
  <c r="G259" i="10"/>
  <c r="G257" i="10"/>
  <c r="J130" i="10" s="1"/>
  <c r="G82" i="10"/>
  <c r="G84" i="10"/>
  <c r="G185" i="10"/>
  <c r="G183" i="10"/>
  <c r="G96" i="10"/>
  <c r="G143" i="10"/>
  <c r="G160" i="10"/>
  <c r="G162" i="10"/>
  <c r="J122" i="10" s="1"/>
  <c r="G94" i="10"/>
  <c r="G100" i="10"/>
  <c r="G98" i="10"/>
  <c r="G92" i="10"/>
  <c r="G86" i="10"/>
  <c r="G148" i="10"/>
  <c r="G88" i="10"/>
  <c r="G77" i="10"/>
  <c r="J114" i="10" s="1"/>
  <c r="G218" i="10"/>
  <c r="G123" i="10"/>
  <c r="G177" i="10"/>
  <c r="J177" i="10" s="1"/>
  <c r="G158" i="10"/>
  <c r="G16" i="10"/>
  <c r="G231" i="10"/>
  <c r="G229" i="10"/>
  <c r="G227" i="10"/>
  <c r="G225" i="10"/>
  <c r="G138" i="10"/>
  <c r="J104" i="10" s="1"/>
  <c r="G46" i="10"/>
  <c r="G239" i="10"/>
  <c r="G237" i="10"/>
  <c r="G190" i="10"/>
  <c r="G192" i="10"/>
  <c r="G165" i="10"/>
  <c r="G167" i="10"/>
  <c r="G21" i="10"/>
  <c r="J96" i="10" s="1"/>
  <c r="G23" i="10"/>
  <c r="G211" i="10"/>
  <c r="G213" i="10"/>
  <c r="G25" i="10"/>
  <c r="G27" i="10"/>
  <c r="G220" i="10"/>
  <c r="G209" i="10"/>
  <c r="J87" i="10"/>
  <c r="G256" i="10"/>
  <c r="J86" i="10"/>
  <c r="G265" i="10"/>
  <c r="J85" i="10"/>
  <c r="G10" i="10"/>
  <c r="G170" i="10"/>
  <c r="G103" i="10"/>
  <c r="G222" i="10"/>
  <c r="G199" i="10"/>
  <c r="G180" i="10"/>
  <c r="G33" i="10"/>
  <c r="G56" i="10"/>
  <c r="J77" i="10"/>
  <c r="G208" i="10"/>
  <c r="G152" i="10"/>
  <c r="G151" i="10"/>
  <c r="G106" i="10"/>
  <c r="J74" i="10" s="1"/>
  <c r="G121" i="10"/>
  <c r="G241" i="10"/>
  <c r="G215" i="10"/>
  <c r="G198" i="10"/>
  <c r="J70" i="10" s="1"/>
  <c r="J69" i="10"/>
  <c r="G131" i="10"/>
  <c r="G157" i="10"/>
  <c r="J67" i="10"/>
  <c r="G136" i="10"/>
  <c r="G137" i="10"/>
  <c r="G12" i="10"/>
  <c r="J65" i="10" s="1"/>
  <c r="G45" i="10"/>
  <c r="G119" i="10"/>
  <c r="J62" i="10"/>
  <c r="G102" i="10"/>
  <c r="G116" i="10"/>
  <c r="J60" i="10"/>
  <c r="G61" i="10"/>
  <c r="G132" i="10"/>
  <c r="G115" i="10"/>
  <c r="J58" i="10" s="1"/>
  <c r="G207" i="10"/>
  <c r="J56" i="10"/>
  <c r="G206" i="10"/>
  <c r="J55" i="10"/>
  <c r="G90" i="10"/>
  <c r="J54" i="10"/>
  <c r="G91" i="10"/>
  <c r="J53" i="10"/>
  <c r="G194" i="10"/>
  <c r="G72" i="10"/>
  <c r="G223" i="10"/>
  <c r="J51" i="10" s="1"/>
  <c r="G224" i="10"/>
  <c r="G188" i="10"/>
  <c r="J49" i="10" s="1"/>
  <c r="G263" i="10"/>
  <c r="G261" i="10"/>
  <c r="J47" i="10" s="1"/>
  <c r="G262" i="10"/>
  <c r="J46" i="10" s="1"/>
  <c r="G247" i="10"/>
  <c r="G245" i="10"/>
  <c r="J44" i="10" s="1"/>
  <c r="G243" i="10"/>
  <c r="J43" i="10" s="1"/>
  <c r="G127" i="10"/>
  <c r="J42" i="10" s="1"/>
  <c r="G129" i="10"/>
  <c r="J41" i="10" s="1"/>
  <c r="G125" i="10"/>
  <c r="J40" i="10" s="1"/>
  <c r="G69" i="10"/>
  <c r="J39" i="10" s="1"/>
  <c r="G29" i="10"/>
  <c r="J38" i="10" s="1"/>
  <c r="G13" i="10"/>
  <c r="G15" i="10"/>
  <c r="J35" i="10"/>
  <c r="G68" i="10"/>
  <c r="J34" i="10"/>
  <c r="G64" i="10"/>
  <c r="G66" i="10"/>
  <c r="G63" i="10"/>
  <c r="J32" i="10" s="1"/>
  <c r="G50" i="10"/>
  <c r="G54" i="10"/>
  <c r="G52" i="10"/>
  <c r="G55" i="10"/>
  <c r="G217" i="10"/>
  <c r="J26" i="10"/>
  <c r="G118" i="10"/>
  <c r="J25" i="10"/>
  <c r="G117" i="10"/>
  <c r="J24" i="10"/>
  <c r="G31" i="10"/>
  <c r="J23" i="10"/>
  <c r="G30" i="10"/>
  <c r="J22" i="10"/>
  <c r="G172" i="10"/>
  <c r="J21" i="10"/>
  <c r="G164" i="10"/>
  <c r="J20" i="10"/>
  <c r="G107" i="10"/>
  <c r="J19" i="10"/>
  <c r="G156" i="10"/>
  <c r="J18" i="10"/>
  <c r="G75" i="10"/>
  <c r="J17" i="10"/>
  <c r="G76" i="10"/>
  <c r="J16" i="10"/>
  <c r="G235" i="10"/>
  <c r="J15" i="10"/>
  <c r="G181" i="10"/>
  <c r="J181" i="10" s="1"/>
  <c r="J14" i="10"/>
  <c r="G176" i="10"/>
  <c r="J13" i="10"/>
  <c r="G174" i="10"/>
  <c r="J174" i="10" s="1"/>
  <c r="J12" i="10"/>
  <c r="G173" i="10"/>
  <c r="J173" i="10" s="1"/>
  <c r="J11" i="10"/>
  <c r="G175" i="10"/>
  <c r="J71" i="10" l="1"/>
  <c r="J73" i="10"/>
  <c r="J84" i="10"/>
  <c r="J99" i="10"/>
  <c r="J123" i="10"/>
  <c r="J100" i="10"/>
  <c r="J98" i="10"/>
  <c r="J80" i="10"/>
  <c r="J36" i="10"/>
  <c r="J110" i="10"/>
  <c r="J126" i="10"/>
  <c r="J37" i="10"/>
  <c r="J57" i="10"/>
  <c r="J120" i="10"/>
  <c r="J61" i="10"/>
  <c r="J92" i="10"/>
  <c r="J171" i="10"/>
  <c r="J179" i="10"/>
  <c r="J249" i="10"/>
  <c r="J128" i="10"/>
  <c r="J89" i="10"/>
  <c r="J113" i="10"/>
  <c r="J75" i="10"/>
  <c r="J101" i="10"/>
  <c r="J152" i="10"/>
  <c r="J228" i="10"/>
  <c r="J246" i="10"/>
  <c r="J91" i="10"/>
  <c r="J131" i="10"/>
  <c r="J108" i="10"/>
  <c r="J45" i="10"/>
  <c r="J59" i="10"/>
  <c r="J83" i="10"/>
  <c r="J140" i="10"/>
  <c r="J97" i="10"/>
  <c r="J105" i="10"/>
  <c r="J129" i="10"/>
  <c r="J141" i="10"/>
  <c r="J236" i="10"/>
  <c r="J244" i="10"/>
  <c r="J115" i="10"/>
  <c r="J29" i="10"/>
  <c r="J68" i="10"/>
  <c r="J93" i="10"/>
  <c r="J109" i="10"/>
  <c r="J144" i="10"/>
  <c r="J156" i="10"/>
  <c r="J30" i="10"/>
  <c r="J52" i="10"/>
  <c r="J90" i="10"/>
  <c r="J106" i="10"/>
  <c r="J146" i="10"/>
  <c r="J151" i="10"/>
  <c r="J157" i="10"/>
  <c r="J162" i="10"/>
  <c r="J172" i="10"/>
  <c r="J229" i="10"/>
  <c r="J237" i="10"/>
  <c r="J245" i="10"/>
  <c r="J257" i="10"/>
  <c r="J121" i="10"/>
  <c r="J31" i="10"/>
  <c r="J107" i="10"/>
  <c r="J63" i="10"/>
  <c r="J76" i="10"/>
  <c r="J81" i="10"/>
  <c r="J116" i="10"/>
  <c r="J124" i="10"/>
  <c r="J132" i="10"/>
  <c r="J137" i="10"/>
  <c r="J153" i="10"/>
  <c r="J158" i="10"/>
  <c r="J168" i="10"/>
  <c r="J231" i="10"/>
  <c r="J239" i="10"/>
  <c r="J247" i="10"/>
  <c r="J33" i="10"/>
  <c r="J64" i="10"/>
  <c r="J117" i="10"/>
  <c r="J125" i="10"/>
  <c r="J148" i="10"/>
  <c r="J164" i="10"/>
  <c r="J184" i="10"/>
  <c r="J232" i="10"/>
  <c r="J240" i="10"/>
  <c r="J248" i="10"/>
  <c r="J167" i="10"/>
  <c r="J230" i="10"/>
  <c r="J48" i="10"/>
  <c r="J82" i="10"/>
  <c r="J94" i="10"/>
  <c r="J102" i="10"/>
  <c r="J118" i="10"/>
  <c r="J143" i="10"/>
  <c r="J149" i="10"/>
  <c r="J180" i="10"/>
  <c r="J225" i="10"/>
  <c r="J233" i="10"/>
  <c r="J241" i="10"/>
  <c r="J136" i="10"/>
  <c r="J27" i="10"/>
  <c r="J95" i="10"/>
  <c r="J103" i="10"/>
  <c r="J111" i="10"/>
  <c r="J119" i="10"/>
  <c r="J127" i="10"/>
  <c r="J160" i="10"/>
  <c r="J175" i="10"/>
  <c r="J226" i="10"/>
  <c r="J234" i="10"/>
  <c r="J242" i="10"/>
  <c r="J250" i="10"/>
  <c r="J255" i="10"/>
  <c r="J238" i="10"/>
  <c r="J28" i="10"/>
  <c r="J50" i="10"/>
  <c r="J66" i="10"/>
  <c r="J72" i="10"/>
  <c r="J88" i="10"/>
  <c r="J112" i="10"/>
  <c r="J145" i="10"/>
  <c r="J161" i="10"/>
  <c r="J165" i="10"/>
  <c r="J170" i="10"/>
  <c r="J176" i="10"/>
  <c r="J227" i="10"/>
  <c r="J235" i="10"/>
  <c r="J243" i="10"/>
  <c r="J251" i="10"/>
  <c r="J256" i="10"/>
  <c r="G268" i="10"/>
  <c r="G289" i="10" s="1"/>
  <c r="E1" i="10" s="1"/>
  <c r="J270" i="10"/>
  <c r="J10" i="10" l="1"/>
  <c r="G267" i="10"/>
</calcChain>
</file>

<file path=xl/sharedStrings.xml><?xml version="1.0" encoding="utf-8"?>
<sst xmlns="http://schemas.openxmlformats.org/spreadsheetml/2006/main" count="842" uniqueCount="289">
  <si>
    <t>pšenica tvrdá</t>
  </si>
  <si>
    <t>raž</t>
  </si>
  <si>
    <t>jačmeň</t>
  </si>
  <si>
    <t>ovos</t>
  </si>
  <si>
    <t>kukurica na zrno</t>
  </si>
  <si>
    <t>ostatné obilniny</t>
  </si>
  <si>
    <t>strukoviny</t>
  </si>
  <si>
    <t>zemiaky</t>
  </si>
  <si>
    <t>cukrová repa</t>
  </si>
  <si>
    <t>tabak</t>
  </si>
  <si>
    <t>chmeľ</t>
  </si>
  <si>
    <t>repka olejná a repka</t>
  </si>
  <si>
    <t>slnečnica</t>
  </si>
  <si>
    <t>sója</t>
  </si>
  <si>
    <t>ľanové semeno (ľan na produkciu oleja)</t>
  </si>
  <si>
    <t>ostatné olejniny</t>
  </si>
  <si>
    <t>ľan</t>
  </si>
  <si>
    <t>aromatické, liečivé a koreninové rastliny</t>
  </si>
  <si>
    <t>priemyselné plodiny, inde neuvedené</t>
  </si>
  <si>
    <t>čerstvá zelenina, melóny, jahody - pestované v krytom priestore</t>
  </si>
  <si>
    <t>kvety - pestované v krytom priestore</t>
  </si>
  <si>
    <t>Krmoviny - iné zelené krmivo - strukovinové rastliny</t>
  </si>
  <si>
    <t>krmoviny - ostatné zelené krmivo - iné ako kukurica na zeleno</t>
  </si>
  <si>
    <t xml:space="preserve">trvalé trávne porasty a lúky </t>
  </si>
  <si>
    <t>bobuľoviny - drobné ovocie</t>
  </si>
  <si>
    <t>orechy</t>
  </si>
  <si>
    <t>škôlky</t>
  </si>
  <si>
    <t>ostatné trvalé plodiny</t>
  </si>
  <si>
    <t>kone a koňovité zvieratá</t>
  </si>
  <si>
    <t>hovädzí dobytok - býky jednoročné, ale mladšie ako 2 roky</t>
  </si>
  <si>
    <t>hovädzí dobytok - jalovice jednoročné, ale mladšie ako 2 roky</t>
  </si>
  <si>
    <t>hovädzí dobytok - býky dvojročné a staršie</t>
  </si>
  <si>
    <t>jalovice, dvojročné a staršie</t>
  </si>
  <si>
    <t>dojnice</t>
  </si>
  <si>
    <t>hovädzí dobytok dvojročný a starší - ostatné kravy</t>
  </si>
  <si>
    <t>ošípané - ostatné</t>
  </si>
  <si>
    <r>
      <t xml:space="preserve">hydina </t>
    </r>
    <r>
      <rPr>
        <sz val="11"/>
        <color rgb="FF000000"/>
        <rFont val="Calibri"/>
        <family val="2"/>
        <charset val="238"/>
        <scheme val="minor"/>
      </rPr>
      <t>- brojlery</t>
    </r>
  </si>
  <si>
    <t>Hydina - nosnice</t>
  </si>
  <si>
    <t>morky</t>
  </si>
  <si>
    <t>kačky</t>
  </si>
  <si>
    <t>husi</t>
  </si>
  <si>
    <t>včely</t>
  </si>
  <si>
    <t>ha</t>
  </si>
  <si>
    <t>ks</t>
  </si>
  <si>
    <t xml:space="preserve">Včelstvo/úľ </t>
  </si>
  <si>
    <t>Merná jednotka</t>
  </si>
  <si>
    <t>KOMODITA</t>
  </si>
  <si>
    <t>Rastlinná výroba</t>
  </si>
  <si>
    <t>Živočíšna výroba</t>
  </si>
  <si>
    <t>Žiadateľ</t>
  </si>
  <si>
    <t>IČO</t>
  </si>
  <si>
    <t>kontrola</t>
  </si>
  <si>
    <t>P.č.</t>
  </si>
  <si>
    <t>Štvorec</t>
  </si>
  <si>
    <t>Kód dielu</t>
  </si>
  <si>
    <t>Výmera dielu (ha/ár)</t>
  </si>
  <si>
    <r>
      <t>kód katastrálneho územia</t>
    </r>
    <r>
      <rPr>
        <b/>
        <vertAlign val="superscript"/>
        <sz val="10"/>
        <rFont val="Calibri"/>
        <family val="2"/>
        <charset val="238"/>
        <scheme val="minor"/>
      </rPr>
      <t>1</t>
    </r>
  </si>
  <si>
    <t>podľa prílohy 2 k nariadeniu vlády č. 75/2015 Z. z.</t>
  </si>
  <si>
    <r>
      <t>kód obce</t>
    </r>
    <r>
      <rPr>
        <b/>
        <vertAlign val="superscript"/>
        <sz val="10"/>
        <rFont val="Calibri"/>
        <family val="2"/>
        <charset val="238"/>
        <scheme val="minor"/>
      </rPr>
      <t>1,2</t>
    </r>
  </si>
  <si>
    <t>1, 2</t>
  </si>
  <si>
    <t>podľa príloha č. 1 k nariadeniu vlády č. 174/2017 Z. z. alebo podľa prílohy 2 k nariadeniu vlády č. 75/2015 Z. z.</t>
  </si>
  <si>
    <t>Užívaná výmera dielu (ha/ár) v ANC alebo zraniteľných oblastiach</t>
  </si>
  <si>
    <t>Chmeľ obyčajný</t>
  </si>
  <si>
    <t>Fazuľa záhradná (obyčajná)</t>
  </si>
  <si>
    <t>Cícer baraní</t>
  </si>
  <si>
    <t>Fazuľa ostrolistá</t>
  </si>
  <si>
    <t>Fazuľa šarlátová</t>
  </si>
  <si>
    <t>Fazuľa mesiacovitá</t>
  </si>
  <si>
    <t>Hrach siaty</t>
  </si>
  <si>
    <t>Šošovica jedlá</t>
  </si>
  <si>
    <t>Zemiaky konzumné (skoré)</t>
  </si>
  <si>
    <t>Zemiaky konzumné (neskoré)</t>
  </si>
  <si>
    <t>Repa cukrová</t>
  </si>
  <si>
    <t>Repa obyčajná cviklová (cvikla)</t>
  </si>
  <si>
    <t>Repa obyčajná (mangold)</t>
  </si>
  <si>
    <t xml:space="preserve">Kapusta repková kvaková (kvaka) </t>
  </si>
  <si>
    <t>Okrúhlica</t>
  </si>
  <si>
    <t>Kapusta hlávková</t>
  </si>
  <si>
    <t>Kapusta sitinová</t>
  </si>
  <si>
    <t>Kel hlávkový</t>
  </si>
  <si>
    <t>Kel ružičkový</t>
  </si>
  <si>
    <t>Karfiol</t>
  </si>
  <si>
    <t>Petržlen záhradný</t>
  </si>
  <si>
    <t>Paštrnák siaty pravý</t>
  </si>
  <si>
    <t>Mrkva obyčajná</t>
  </si>
  <si>
    <t>Karotka</t>
  </si>
  <si>
    <t>Reďkev </t>
  </si>
  <si>
    <t>Kaleráb (skorý)</t>
  </si>
  <si>
    <t>Kaleráb (neskorý)</t>
  </si>
  <si>
    <t xml:space="preserve">Zeler voňavý buľvový </t>
  </si>
  <si>
    <t>Zeler voňavý stonkový</t>
  </si>
  <si>
    <t>Hadí mor španielsky</t>
  </si>
  <si>
    <t>Koreňová zelenina (ostatná)</t>
  </si>
  <si>
    <t>Mak siaty</t>
  </si>
  <si>
    <t>Liečivé rastliny</t>
  </si>
  <si>
    <t>Dúška tymiánová (tymián)</t>
  </si>
  <si>
    <t>Bazalka pravá</t>
  </si>
  <si>
    <t>Medovka lekárska</t>
  </si>
  <si>
    <t>Mäta pieporná</t>
  </si>
  <si>
    <t>Pamajorán obyčajný (oregano)</t>
  </si>
  <si>
    <t>Majorán záhradný</t>
  </si>
  <si>
    <t>Rozmarín lekársky</t>
  </si>
  <si>
    <t>Šalvia lekárska</t>
  </si>
  <si>
    <t>Valeriána lekárska</t>
  </si>
  <si>
    <t>Kôpor voňavý</t>
  </si>
  <si>
    <t>Ostatné aromatické byliny</t>
  </si>
  <si>
    <t>Čakanka obyčajná</t>
  </si>
  <si>
    <t>Koreninové rastliny (ostatné)</t>
  </si>
  <si>
    <t xml:space="preserve">Zelenina a iné záhradné plodiny voľne pestované </t>
  </si>
  <si>
    <t>Šalát siaty</t>
  </si>
  <si>
    <t>Špenát siaty</t>
  </si>
  <si>
    <t>Cibuľa (zimná)</t>
  </si>
  <si>
    <t>Šalotka (zimná)</t>
  </si>
  <si>
    <t>Cesnak (zimný)</t>
  </si>
  <si>
    <t>Pór pestovaný (zimný)</t>
  </si>
  <si>
    <t>Cibuľa (jarná)</t>
  </si>
  <si>
    <t>Šalotka (jarná)</t>
  </si>
  <si>
    <t>Cesnak (jarný)</t>
  </si>
  <si>
    <t>Pór pestovaný (jarný)</t>
  </si>
  <si>
    <t>Uhorka nakladačka</t>
  </si>
  <si>
    <t>Uhorka šalátová</t>
  </si>
  <si>
    <t>Dyňa červená</t>
  </si>
  <si>
    <t>Melón cukrový</t>
  </si>
  <si>
    <t>Tekvica obrovská (pre produkciu na priamy konzum)</t>
  </si>
  <si>
    <t>Tekvica obrovská (pre produkciu semien na konzum a lisovanie)</t>
  </si>
  <si>
    <t>Tekvica obyčajná (pre produkciu na priamy konzum)</t>
  </si>
  <si>
    <t>Tekvica obyčajná (pre produkciu semien na konzum a lisovanie)</t>
  </si>
  <si>
    <t>Brokolica</t>
  </si>
  <si>
    <t>Rajčiak jedlý</t>
  </si>
  <si>
    <t>Ľuľok baklažánový (baklažán)</t>
  </si>
  <si>
    <t>Špargľa</t>
  </si>
  <si>
    <t>Jahody</t>
  </si>
  <si>
    <t>Zelenina a iné záhradné plodiny pod sklom alebo fóliou</t>
  </si>
  <si>
    <t>Štiav</t>
  </si>
  <si>
    <t>Jabloň domáca</t>
  </si>
  <si>
    <t>Hruška obyčajná</t>
  </si>
  <si>
    <t>Broskyňa obyčajná</t>
  </si>
  <si>
    <t>Nektárinka</t>
  </si>
  <si>
    <t>Slivka domáca</t>
  </si>
  <si>
    <t>Marhuľa obyčajná</t>
  </si>
  <si>
    <t>Ringlota</t>
  </si>
  <si>
    <t>Slivka čerešňoplodá (myrobalán)</t>
  </si>
  <si>
    <t>Višňa</t>
  </si>
  <si>
    <t>Brusnica pravá</t>
  </si>
  <si>
    <t>Ríbezľa</t>
  </si>
  <si>
    <t>Egreš obyčajný</t>
  </si>
  <si>
    <t>Rakytník rešetliakovitý</t>
  </si>
  <si>
    <t>Malina</t>
  </si>
  <si>
    <t>Baza čierna</t>
  </si>
  <si>
    <t>Jarabina čierna</t>
  </si>
  <si>
    <t>Jarabina vtáčia</t>
  </si>
  <si>
    <t>Černica</t>
  </si>
  <si>
    <t>Orech kráľovský</t>
  </si>
  <si>
    <t>Lieska obyčajná</t>
  </si>
  <si>
    <t>Mandľa obyčajná</t>
  </si>
  <si>
    <t>Gaštan jedlý</t>
  </si>
  <si>
    <t>Vinohrady</t>
  </si>
  <si>
    <t>Zemolez</t>
  </si>
  <si>
    <t>pšenica mäkká a špaldová</t>
  </si>
  <si>
    <t>Pšenica špaldová</t>
  </si>
  <si>
    <t>Pšenica jarna</t>
  </si>
  <si>
    <t>Pšenica ozimná</t>
  </si>
  <si>
    <t>Pšenica tvrdá</t>
  </si>
  <si>
    <t>Raž siata</t>
  </si>
  <si>
    <t>Tritikale</t>
  </si>
  <si>
    <t>Jačmeň ozimný</t>
  </si>
  <si>
    <t>Jačmeň jarný</t>
  </si>
  <si>
    <t>Ovos siaty</t>
  </si>
  <si>
    <t>Kukurica</t>
  </si>
  <si>
    <t>Pohánka</t>
  </si>
  <si>
    <t>Proso</t>
  </si>
  <si>
    <t>Cirok</t>
  </si>
  <si>
    <t>Cirok sudánsky</t>
  </si>
  <si>
    <t>Láskavec</t>
  </si>
  <si>
    <t>Lesknica kanárska</t>
  </si>
  <si>
    <t>Hrach siaty kŕmny</t>
  </si>
  <si>
    <t>Hrach siaty (peluška)</t>
  </si>
  <si>
    <t xml:space="preserve">Hrach siaty pravý stržňový  </t>
  </si>
  <si>
    <t>Bôb obyčajný</t>
  </si>
  <si>
    <t>Bôb konský</t>
  </si>
  <si>
    <t>Hrachor siaty</t>
  </si>
  <si>
    <t>Lupina biela</t>
  </si>
  <si>
    <t>Lupina žltá</t>
  </si>
  <si>
    <t>Lupina úzkolistá</t>
  </si>
  <si>
    <t>Vika  huňatá</t>
  </si>
  <si>
    <t>Vika panónska</t>
  </si>
  <si>
    <t>Vika siata</t>
  </si>
  <si>
    <t>Zemiaky sadbové</t>
  </si>
  <si>
    <t>Tabak Virginia</t>
  </si>
  <si>
    <t>Tabak Burley</t>
  </si>
  <si>
    <t>Repica olejnatá</t>
  </si>
  <si>
    <t xml:space="preserve">Kapusta repková pravá - ozimná  </t>
  </si>
  <si>
    <t>Kapusta repková pravá - jarná</t>
  </si>
  <si>
    <t>Slnečnica ročná</t>
  </si>
  <si>
    <t>Sója fazuľová</t>
  </si>
  <si>
    <t>Ľan siaty olejný</t>
  </si>
  <si>
    <t>Horčica biela</t>
  </si>
  <si>
    <t>Ľan siaty priadny</t>
  </si>
  <si>
    <t>Konopa siata</t>
  </si>
  <si>
    <t>Ligurček lekársky</t>
  </si>
  <si>
    <t>Ostropestrec mariánsky</t>
  </si>
  <si>
    <t>Šafran siaty</t>
  </si>
  <si>
    <t>Fenikel obyčajný</t>
  </si>
  <si>
    <t>Rasca lúčna</t>
  </si>
  <si>
    <t>Rumanček kamilkový</t>
  </si>
  <si>
    <t>Požlt farbiarsky</t>
  </si>
  <si>
    <t>Bavlník</t>
  </si>
  <si>
    <t>Zmiešaná plodina</t>
  </si>
  <si>
    <t>čerstvá zelenina, melóny, jahody  - pestované na otvorenom priestranstve</t>
  </si>
  <si>
    <t>Povojník batátový (batát)</t>
  </si>
  <si>
    <t xml:space="preserve">Chren dedinský </t>
  </si>
  <si>
    <t>Kukurica pukancová</t>
  </si>
  <si>
    <t>Kukurica cukrová</t>
  </si>
  <si>
    <t>Slnečnica hľuznatá</t>
  </si>
  <si>
    <t>Žerucha siata</t>
  </si>
  <si>
    <t>kvety - pestované na otvorenom priestranstve</t>
  </si>
  <si>
    <t xml:space="preserve">Kvety a okrasné rastliny voľne pestované </t>
  </si>
  <si>
    <t>Kvety a okrasné rastliny pod sklom alebo fóliou</t>
  </si>
  <si>
    <t>Krmoviny - dočasný trávny porast</t>
  </si>
  <si>
    <t>Ďatelina lúčna</t>
  </si>
  <si>
    <t>Ďatelina hybridná</t>
  </si>
  <si>
    <t>Ďatelina plazivá</t>
  </si>
  <si>
    <t>Ďatelina purpurová</t>
  </si>
  <si>
    <t>Ďatelina perzská</t>
  </si>
  <si>
    <t>Slez kŕmny</t>
  </si>
  <si>
    <t>Lucerna siata</t>
  </si>
  <si>
    <t>Vtákonoha siata</t>
  </si>
  <si>
    <t>Trávy a iné rastlinné krmivá </t>
  </si>
  <si>
    <t>Vičenec vikolistý</t>
  </si>
  <si>
    <t>Facélia vratičolistá</t>
  </si>
  <si>
    <t>Krmoviny - iné zelené krmivo - kukurica na zeleno</t>
  </si>
  <si>
    <t>Kukurica na zeleno</t>
  </si>
  <si>
    <t>Kukurica na siláž</t>
  </si>
  <si>
    <t>Crotalaria</t>
  </si>
  <si>
    <t>Sida obojpohlavná</t>
  </si>
  <si>
    <t>ostatné plodiny na ornej pôde</t>
  </si>
  <si>
    <t>Repa kŕmna</t>
  </si>
  <si>
    <t>Pôda ležiaca úhorom</t>
  </si>
  <si>
    <t>Trvalý trávny porast</t>
  </si>
  <si>
    <t>Teplomilné a suchomilné trvalé trávne porasty (typ A)</t>
  </si>
  <si>
    <t>Mezofilné trvalé trávne porasty (typ B)</t>
  </si>
  <si>
    <t>Horské kosné lúky (typ C)</t>
  </si>
  <si>
    <t>Vlhkomilné porasty nižších polôh (typ D)</t>
  </si>
  <si>
    <t>Nížinné aluviálne porasty (typ E)</t>
  </si>
  <si>
    <t>Vlhkomilné porasty vyšších polôh, slatinné a bezkolencové lúky (typ F)</t>
  </si>
  <si>
    <t>Vysokohorské trávne porasty (typ G)</t>
  </si>
  <si>
    <t>Čerešňa vtáčia</t>
  </si>
  <si>
    <t>Ruža jabĺčková</t>
  </si>
  <si>
    <t>Drieň obyčajný</t>
  </si>
  <si>
    <t>Škôlky s drevnatými rastlinami</t>
  </si>
  <si>
    <t>Ovocné sady</t>
  </si>
  <si>
    <t>Bylinné trvalé plodiny</t>
  </si>
  <si>
    <t>vinohrady</t>
  </si>
  <si>
    <t>Štandardný výstup celkom</t>
  </si>
  <si>
    <t>ošípané - prasnice nad 50 kg</t>
  </si>
  <si>
    <t>kozy – ostatné</t>
  </si>
  <si>
    <r>
      <t>kozy</t>
    </r>
    <r>
      <rPr>
        <sz val="11"/>
        <color rgb="FF000000"/>
        <rFont val="Calibri"/>
        <family val="2"/>
        <charset val="238"/>
        <scheme val="minor"/>
      </rPr>
      <t xml:space="preserve"> - samice</t>
    </r>
  </si>
  <si>
    <t>ovce - ostatné</t>
  </si>
  <si>
    <t>ovce -  samice</t>
  </si>
  <si>
    <t>hovädzí dobytok mladší ako 1 rok - býčky a jalovičky</t>
  </si>
  <si>
    <t>Moruša</t>
  </si>
  <si>
    <t xml:space="preserve">ovocie </t>
  </si>
  <si>
    <t>Figovník obyčajný</t>
  </si>
  <si>
    <t>Josta</t>
  </si>
  <si>
    <t>Dula</t>
  </si>
  <si>
    <t>Mišpuľa</t>
  </si>
  <si>
    <t xml:space="preserve">Ďatelina alexandrijská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</si>
  <si>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Kukurica osivová</t>
  </si>
  <si>
    <t>Ovos ozimný</t>
  </si>
  <si>
    <t>Ovos nahý</t>
  </si>
  <si>
    <t>Repík lekársky</t>
  </si>
  <si>
    <t>Nechtík lekársky</t>
  </si>
  <si>
    <t>Rebríček obyčajný</t>
  </si>
  <si>
    <t>Čučoriedka (Brusnica chocholíkatá)</t>
  </si>
  <si>
    <t>pôda ležiaca ladom</t>
  </si>
  <si>
    <t>Reďkev siata pravá (reďkovka)</t>
  </si>
  <si>
    <t>Reďkev siata čierna</t>
  </si>
  <si>
    <t>ŠRV a ŽV pre 6.3</t>
  </si>
  <si>
    <t>Dosiahnutý štandardný výstup</t>
  </si>
  <si>
    <t>počet/výmera</t>
  </si>
  <si>
    <t>Koeficient štandardného výstupu v EUR  na mernú jednotku (EUROSTAT)</t>
  </si>
  <si>
    <t>Štandardný výstup zo špeciálnej rastlinnej výroby a/alebo živočísnej výroby</t>
  </si>
  <si>
    <t>Tabuľka č. 1 Štandardný výstup</t>
  </si>
  <si>
    <t>Tabuľka č. 2 Zoznam pozemkov</t>
  </si>
  <si>
    <t/>
  </si>
  <si>
    <t>Kód plodiny 2023</t>
  </si>
  <si>
    <t>Názov plodiny rok 2023</t>
  </si>
  <si>
    <t>Paprika ročná koreninová</t>
  </si>
  <si>
    <t>Paprika ročná zeleninová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</si>
</sst>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vertAlign val="superscript"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 tint="0.39997558519241921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 tint="0.39997558519241921"/>
      </left>
      <right/>
      <top style="thin">
        <color theme="4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10" fillId="0" borderId="0"/>
  </cellStyleXfs>
  <cellXfs count="87">
    <xf numFmtId="0" fontId="0" fillId="0" borderId="0" xfId="0"/>
    <xf numFmtId="0" fontId="0" fillId="0" borderId="0" xfId="0"/>
    <xf numFmtId="0" fontId="4" fillId="0" borderId="0" xfId="0" applyFont="1"/>
    <xf numFmtId="0" fontId="4" fillId="3" borderId="4" xfId="0" applyFont="1" applyFill="1" applyBorder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4" borderId="3" xfId="4" applyNumberFormat="1" applyFont="1" applyFill="1" applyBorder="1" applyAlignment="1">
      <alignment horizontal="center" vertical="center"/>
    </xf>
    <xf numFmtId="0" fontId="9" fillId="4" borderId="3" xfId="4" applyNumberFormat="1" applyFont="1" applyFill="1" applyBorder="1" applyAlignment="1">
      <alignment horizontal="center" vertical="center" wrapText="1"/>
    </xf>
    <xf numFmtId="0" fontId="9" fillId="4" borderId="2" xfId="4" applyNumberFormat="1" applyFont="1" applyFill="1" applyBorder="1" applyAlignment="1">
      <alignment horizontal="center" vertical="center"/>
    </xf>
    <xf numFmtId="0" fontId="9" fillId="4" borderId="2" xfId="4" applyNumberFormat="1" applyFont="1" applyFill="1" applyBorder="1" applyAlignment="1">
      <alignment horizontal="center" vertical="center" wrapText="1"/>
    </xf>
    <xf numFmtId="0" fontId="9" fillId="3" borderId="2" xfId="4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3" xfId="0" applyBorder="1" applyAlignment="1" applyProtection="1">
      <alignment horizontal="left" vertical="center"/>
      <protection hidden="1"/>
    </xf>
    <xf numFmtId="4" fontId="1" fillId="6" borderId="5" xfId="0" applyNumberFormat="1" applyFont="1" applyFill="1" applyBorder="1" applyAlignment="1" applyProtection="1">
      <alignment vertical="center"/>
      <protection hidden="1"/>
    </xf>
    <xf numFmtId="0" fontId="0" fillId="6" borderId="6" xfId="0" applyFont="1" applyFill="1" applyBorder="1"/>
    <xf numFmtId="4" fontId="0" fillId="6" borderId="6" xfId="0" applyNumberFormat="1" applyFont="1" applyFill="1" applyBorder="1"/>
    <xf numFmtId="0" fontId="3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4" fontId="0" fillId="0" borderId="5" xfId="0" applyNumberFormat="1" applyFont="1" applyBorder="1" applyProtection="1">
      <protection hidden="1"/>
    </xf>
    <xf numFmtId="3" fontId="0" fillId="0" borderId="6" xfId="0" applyNumberFormat="1" applyFont="1" applyBorder="1" applyProtection="1">
      <protection locked="0"/>
    </xf>
    <xf numFmtId="4" fontId="0" fillId="0" borderId="6" xfId="0" applyNumberFormat="1" applyFont="1" applyBorder="1" applyProtection="1">
      <protection hidden="1"/>
    </xf>
    <xf numFmtId="0" fontId="0" fillId="0" borderId="6" xfId="0" applyFont="1" applyBorder="1" applyProtection="1"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4" fontId="0" fillId="2" borderId="5" xfId="0" applyNumberFormat="1" applyFont="1" applyFill="1" applyBorder="1" applyProtection="1">
      <protection hidden="1"/>
    </xf>
    <xf numFmtId="3" fontId="0" fillId="2" borderId="6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0" borderId="6" xfId="0" applyFont="1" applyBorder="1" applyAlignment="1" applyProtection="1">
      <alignment horizontal="center"/>
      <protection hidden="1"/>
    </xf>
    <xf numFmtId="0" fontId="0" fillId="2" borderId="6" xfId="0" applyFont="1" applyFill="1" applyBorder="1" applyAlignment="1" applyProtection="1">
      <alignment horizontal="center"/>
      <protection hidden="1"/>
    </xf>
    <xf numFmtId="4" fontId="1" fillId="3" borderId="7" xfId="0" applyNumberFormat="1" applyFont="1" applyFill="1" applyBorder="1" applyAlignment="1" applyProtection="1">
      <alignment vertical="center"/>
      <protection hidden="1"/>
    </xf>
    <xf numFmtId="0" fontId="0" fillId="3" borderId="8" xfId="0" applyFont="1" applyFill="1" applyBorder="1"/>
    <xf numFmtId="0" fontId="6" fillId="3" borderId="9" xfId="0" applyFont="1" applyFill="1" applyBorder="1" applyAlignment="1">
      <alignment vertical="center"/>
    </xf>
    <xf numFmtId="4" fontId="0" fillId="2" borderId="1" xfId="0" applyNumberFormat="1" applyFont="1" applyFill="1" applyBorder="1" applyProtection="1">
      <protection hidden="1"/>
    </xf>
    <xf numFmtId="4" fontId="0" fillId="2" borderId="1" xfId="0" applyNumberFormat="1" applyFont="1" applyFill="1" applyBorder="1" applyProtection="1">
      <protection locked="0"/>
    </xf>
    <xf numFmtId="4" fontId="0" fillId="0" borderId="6" xfId="0" applyNumberFormat="1" applyFont="1" applyBorder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4" fontId="0" fillId="0" borderId="1" xfId="0" applyNumberFormat="1" applyFont="1" applyBorder="1" applyProtection="1">
      <protection hidden="1"/>
    </xf>
    <xf numFmtId="4" fontId="0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4" fontId="0" fillId="2" borderId="6" xfId="0" applyNumberFormat="1" applyFont="1" applyFill="1" applyBorder="1" applyAlignment="1" applyProtection="1">
      <alignment horizontal="right" vertical="center"/>
      <protection hidden="1"/>
    </xf>
    <xf numFmtId="4" fontId="0" fillId="0" borderId="1" xfId="0" applyNumberFormat="1" applyFont="1" applyBorder="1" applyAlignment="1" applyProtection="1">
      <alignment horizontal="right" vertical="center"/>
      <protection hidden="1"/>
    </xf>
    <xf numFmtId="4" fontId="0" fillId="2" borderId="6" xfId="0" applyNumberFormat="1" applyFont="1" applyFill="1" applyBorder="1" applyProtection="1">
      <protection locked="0"/>
    </xf>
    <xf numFmtId="4" fontId="3" fillId="2" borderId="6" xfId="0" applyNumberFormat="1" applyFont="1" applyFill="1" applyBorder="1" applyAlignment="1" applyProtection="1">
      <alignment horizontal="left" vertical="center"/>
      <protection hidden="1"/>
    </xf>
    <xf numFmtId="1" fontId="3" fillId="2" borderId="6" xfId="0" applyNumberFormat="1" applyFont="1" applyFill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Protection="1">
      <protection locked="0"/>
    </xf>
    <xf numFmtId="4" fontId="3" fillId="0" borderId="6" xfId="0" applyNumberFormat="1" applyFont="1" applyBorder="1" applyAlignment="1" applyProtection="1">
      <alignment horizontal="left" vertical="center"/>
      <protection hidden="1"/>
    </xf>
    <xf numFmtId="1" fontId="3" fillId="0" borderId="6" xfId="0" applyNumberFormat="1" applyFont="1" applyBorder="1" applyAlignment="1" applyProtection="1">
      <alignment horizontal="center" vertical="center"/>
      <protection hidden="1"/>
    </xf>
    <xf numFmtId="4" fontId="0" fillId="2" borderId="6" xfId="0" applyNumberFormat="1" applyFont="1" applyFill="1" applyBorder="1" applyAlignment="1" applyProtection="1">
      <alignment horizontal="left" vertical="center"/>
      <protection hidden="1"/>
    </xf>
    <xf numFmtId="1" fontId="0" fillId="2" borderId="6" xfId="0" applyNumberFormat="1" applyFont="1" applyFill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left" vertical="center"/>
      <protection hidden="1"/>
    </xf>
    <xf numFmtId="1" fontId="0" fillId="0" borderId="6" xfId="0" applyNumberFormat="1" applyFont="1" applyBorder="1" applyAlignment="1" applyProtection="1">
      <alignment horizontal="center" vertical="center"/>
      <protection hidden="1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vertical="center"/>
    </xf>
    <xf numFmtId="10" fontId="4" fillId="3" borderId="0" xfId="0" applyNumberFormat="1" applyFont="1" applyFill="1" applyAlignment="1" applyProtection="1">
      <alignment vertical="center"/>
      <protection hidden="1"/>
    </xf>
    <xf numFmtId="0" fontId="4" fillId="3" borderId="0" xfId="0" applyNumberFormat="1" applyFont="1" applyFill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Alignment="1">
      <alignment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hidden="1"/>
    </xf>
    <xf numFmtId="0" fontId="3" fillId="0" borderId="12" xfId="0" applyFont="1" applyBorder="1" applyAlignment="1" applyProtection="1">
      <alignment vertical="center"/>
      <protection hidden="1"/>
    </xf>
    <xf numFmtId="0" fontId="3" fillId="7" borderId="6" xfId="0" applyFont="1" applyFill="1" applyBorder="1" applyAlignment="1" applyProtection="1">
      <alignment vertical="center"/>
      <protection hidden="1"/>
    </xf>
    <xf numFmtId="0" fontId="6" fillId="3" borderId="1" xfId="0" applyFont="1" applyFill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  <protection hidden="1"/>
    </xf>
    <xf numFmtId="0" fontId="0" fillId="3" borderId="1" xfId="0" applyFont="1" applyFill="1" applyBorder="1"/>
    <xf numFmtId="1" fontId="0" fillId="0" borderId="11" xfId="0" applyNumberFormat="1" applyFont="1" applyBorder="1" applyAlignment="1" applyProtection="1">
      <alignment horizontal="center" vertical="center"/>
      <protection hidden="1"/>
    </xf>
    <xf numFmtId="1" fontId="0" fillId="2" borderId="1" xfId="0" applyNumberFormat="1" applyFont="1" applyFill="1" applyBorder="1" applyAlignment="1" applyProtection="1">
      <alignment horizontal="center" vertical="center"/>
      <protection hidden="1"/>
    </xf>
    <xf numFmtId="1" fontId="0" fillId="0" borderId="1" xfId="0" applyNumberFormat="1" applyFont="1" applyBorder="1" applyAlignment="1" applyProtection="1">
      <alignment horizontal="center" vertical="center"/>
      <protection hidden="1"/>
    </xf>
    <xf numFmtId="4" fontId="0" fillId="0" borderId="11" xfId="0" applyNumberFormat="1" applyFont="1" applyBorder="1" applyAlignment="1" applyProtection="1">
      <alignment horizontal="left" vertical="center"/>
      <protection hidden="1"/>
    </xf>
    <xf numFmtId="4" fontId="3" fillId="0" borderId="6" xfId="0" applyNumberFormat="1" applyFont="1" applyFill="1" applyBorder="1" applyAlignment="1" applyProtection="1">
      <alignment horizontal="left" vertical="center"/>
      <protection hidden="1"/>
    </xf>
    <xf numFmtId="4" fontId="0" fillId="2" borderId="1" xfId="0" applyNumberFormat="1" applyFont="1" applyFill="1" applyBorder="1" applyAlignment="1" applyProtection="1">
      <alignment horizontal="left" vertical="center"/>
      <protection hidden="1"/>
    </xf>
    <xf numFmtId="4" fontId="0" fillId="0" borderId="1" xfId="0" applyNumberFormat="1" applyFont="1" applyBorder="1" applyAlignment="1" applyProtection="1">
      <alignment horizontal="left" vertical="center"/>
      <protection hidden="1"/>
    </xf>
    <xf numFmtId="4" fontId="0" fillId="0" borderId="11" xfId="0" applyNumberFormat="1" applyFont="1" applyBorder="1" applyAlignment="1" applyProtection="1">
      <alignment horizontal="right" vertical="center"/>
      <protection hidden="1"/>
    </xf>
    <xf numFmtId="0" fontId="0" fillId="3" borderId="6" xfId="0" applyFont="1" applyFill="1" applyBorder="1"/>
    <xf numFmtId="4" fontId="0" fillId="2" borderId="1" xfId="0" applyNumberFormat="1" applyFont="1" applyFill="1" applyBorder="1" applyAlignment="1" applyProtection="1">
      <alignment horizontal="right" vertical="center"/>
      <protection hidden="1"/>
    </xf>
    <xf numFmtId="4" fontId="0" fillId="0" borderId="11" xfId="0" applyNumberFormat="1" applyFont="1" applyBorder="1" applyProtection="1">
      <protection locked="0"/>
    </xf>
    <xf numFmtId="4" fontId="0" fillId="0" borderId="10" xfId="0" applyNumberFormat="1" applyFont="1" applyBorder="1" applyProtection="1">
      <protection hidden="1"/>
    </xf>
    <xf numFmtId="4" fontId="1" fillId="3" borderId="1" xfId="0" applyNumberFormat="1" applyFont="1" applyFill="1" applyBorder="1" applyAlignment="1">
      <alignment vertical="center"/>
    </xf>
  </cellXfs>
  <cellStyles count="5">
    <cellStyle name="Normal_Tab4" xfId="2" xr:uid="{00000000-0005-0000-0000-000000000000}"/>
    <cellStyle name="Normálna" xfId="0" builtinId="0"/>
    <cellStyle name="Normálne 2 2" xfId="4" xr:uid="{00000000-0005-0000-0000-000002000000}"/>
    <cellStyle name="Normálne 3" xfId="1" xr:uid="{00000000-0005-0000-0000-000003000000}"/>
    <cellStyle name="normální_MIERA1_2" xfId="3" xr:uid="{00000000-0005-0000-0000-000004000000}"/>
  </cellStyles>
  <dxfs count="19">
    <dxf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theme="4"/>
        </left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6699FF"/>
      <color rgb="FF99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a/Desktop/Nov&#233;_v&#253;zvy/6.3/6.3_03.08.2021/Pr&#237;lohy_&#381;oNFP/Priloha_1_k_zonfp_tabulkova_cast_6-3upravi&#357;%20pod&#318;a%20eurostatu2013%20a%20vymaza&#357;%20bo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kyny"/>
      <sheetName val="Bodovacie kritéria - odstraniť"/>
      <sheetName val="Bratislavský_kraj"/>
      <sheetName val="Západné Slovensko"/>
      <sheetName val="Stredné Slovensko"/>
      <sheetName val="Východné Slovensko"/>
      <sheetName val="Zoznam pozemkov"/>
      <sheetName val="Hárok1"/>
    </sheetNames>
    <sheetDataSet>
      <sheetData sheetId="0"/>
      <sheetData sheetId="1">
        <row r="5">
          <cell r="C5"/>
        </row>
        <row r="54">
          <cell r="S54" t="str">
            <v>Lučenec</v>
          </cell>
        </row>
        <row r="55">
          <cell r="S55" t="str">
            <v>Poltár</v>
          </cell>
        </row>
        <row r="56">
          <cell r="S56" t="str">
            <v>Revúca</v>
          </cell>
        </row>
        <row r="57">
          <cell r="S57" t="str">
            <v>Rimavská Sobota</v>
          </cell>
        </row>
        <row r="58">
          <cell r="S58" t="str">
            <v>Veľký Krtíš</v>
          </cell>
        </row>
        <row r="59">
          <cell r="S59" t="str">
            <v>Kežmarok</v>
          </cell>
        </row>
        <row r="60">
          <cell r="S60" t="str">
            <v>Sabinov</v>
          </cell>
        </row>
        <row r="61">
          <cell r="S61" t="str">
            <v>Svidník</v>
          </cell>
        </row>
        <row r="62">
          <cell r="S62" t="str">
            <v>Vranov nad Topľou</v>
          </cell>
        </row>
        <row r="63">
          <cell r="S63" t="str">
            <v>Gelnica</v>
          </cell>
        </row>
        <row r="64">
          <cell r="S64" t="str">
            <v>Rožňava</v>
          </cell>
        </row>
        <row r="65">
          <cell r="S65" t="str">
            <v>Sobrance</v>
          </cell>
        </row>
        <row r="66">
          <cell r="S66" t="str">
            <v>Trebišov</v>
          </cell>
        </row>
        <row r="67">
          <cell r="S67" t="str">
            <v>Bardejov</v>
          </cell>
        </row>
        <row r="68">
          <cell r="S68" t="str">
            <v>Medzilaborce</v>
          </cell>
        </row>
        <row r="69">
          <cell r="S69" t="str">
            <v>Košice - okolie</v>
          </cell>
        </row>
        <row r="70">
          <cell r="S70" t="str">
            <v>Levoča</v>
          </cell>
        </row>
        <row r="71">
          <cell r="S71" t="str">
            <v>Snina</v>
          </cell>
        </row>
        <row r="72">
          <cell r="S72" t="str">
            <v>Stropkov</v>
          </cell>
        </row>
        <row r="73">
          <cell r="S73" t="str">
            <v>Michalovce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uľka18" displayName="Tabuľka18" ref="A9:G289" totalsRowShown="0" headerRowDxfId="18" dataDxfId="17" tableBorderDxfId="16">
  <autoFilter ref="A9:G289" xr:uid="{00000000-0009-0000-0100-000007000000}"/>
  <sortState xmlns:xlrd2="http://schemas.microsoft.com/office/spreadsheetml/2017/richdata2" ref="A10:G289">
    <sortCondition ref="D9:D289"/>
  </sortState>
  <tableColumns count="7">
    <tableColumn id="1" xr3:uid="{00000000-0010-0000-0000-000001000000}" name="KOMODITA" dataDxfId="15"/>
    <tableColumn id="2" xr3:uid="{00000000-0010-0000-0000-000002000000}" name="Merná jednotka" dataDxfId="14"/>
    <tableColumn id="3" xr3:uid="{00000000-0010-0000-0000-000003000000}" name="Kód plodiny 2023" dataDxfId="13"/>
    <tableColumn id="4" xr3:uid="{00000000-0010-0000-0000-000004000000}" name="Názov plodiny rok 2023" dataDxfId="12"/>
    <tableColumn id="5" xr3:uid="{00000000-0010-0000-0000-000005000000}" name="Koeficient štandardného výstupu v EUR  na mernú jednotku (EUROSTAT)" dataDxfId="11"/>
    <tableColumn id="6" xr3:uid="{00000000-0010-0000-0000-000006000000}" name="počet/výmera" dataDxfId="10"/>
    <tableColumn id="7" xr3:uid="{00000000-0010-0000-0000-000007000000}" name="Dosiahnutý štandardný výstup" dataDxfId="9">
      <calculatedColumnFormula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uľka29" displayName="Tabuľka29" ref="A6:H107" totalsRowShown="0" headerRowDxfId="8">
  <autoFilter ref="A6:H107" xr:uid="{00000000-0009-0000-0100-000008000000}"/>
  <tableColumns count="8">
    <tableColumn id="1" xr3:uid="{00000000-0010-0000-0100-000001000000}" name="P.č." dataDxfId="7"/>
    <tableColumn id="2" xr3:uid="{00000000-0010-0000-0100-000002000000}" name="Štvorec" dataDxfId="6"/>
    <tableColumn id="3" xr3:uid="{00000000-0010-0000-0100-000003000000}" name="Kód dielu" dataDxfId="5"/>
    <tableColumn id="4" xr3:uid="{00000000-0010-0000-0100-000004000000}" name="Výmera dielu (ha/ár)" dataDxfId="4"/>
    <tableColumn id="5" xr3:uid="{00000000-0010-0000-0100-000005000000}" name="Užívaná výmera dielu (ha/ár) v ANC alebo zraniteľných oblastiach" dataDxfId="3"/>
    <tableColumn id="6" xr3:uid="{00000000-0010-0000-0100-000006000000}" name="kód obce1,2" dataDxfId="2"/>
    <tableColumn id="7" xr3:uid="{00000000-0010-0000-0100-000007000000}" name="kód katastrálneho územia1" dataDxfId="1"/>
    <tableColumn id="8" xr3:uid="{00000000-0010-0000-0100-000008000000}" name="kontrola" dataDxfId="0">
      <calculatedColumnFormula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9"/>
  <sheetViews>
    <sheetView tabSelected="1" zoomScaleNormal="100" workbookViewId="0">
      <selection activeCell="D160" sqref="D160"/>
    </sheetView>
  </sheetViews>
  <sheetFormatPr defaultColWidth="9.140625" defaultRowHeight="15" x14ac:dyDescent="0.25"/>
  <cols>
    <col min="1" max="1" width="68.7109375" style="1" customWidth="1"/>
    <col min="2" max="2" width="12.140625" style="1" customWidth="1"/>
    <col min="3" max="3" width="10.28515625" style="1" customWidth="1"/>
    <col min="4" max="4" width="96.42578125" style="1" customWidth="1"/>
    <col min="5" max="5" width="17" style="1" customWidth="1"/>
    <col min="6" max="7" width="16.7109375" style="1" customWidth="1"/>
    <col min="8" max="8" width="9.140625" style="1"/>
    <col min="9" max="9" width="9.140625" style="1" hidden="1" customWidth="1"/>
    <col min="10" max="10" width="15.140625" style="1" hidden="1" customWidth="1"/>
    <col min="11" max="16384" width="9.140625" style="1"/>
  </cols>
  <sheetData>
    <row r="1" spans="1:10" x14ac:dyDescent="0.25">
      <c r="A1" s="2" t="s">
        <v>282</v>
      </c>
      <c r="D1" s="64" t="s">
        <v>281</v>
      </c>
      <c r="E1" s="63" t="e">
        <f>IF(G289=0,"",J10/G289)</f>
        <v>#VALUE!</v>
      </c>
    </row>
    <row r="2" spans="1:10" ht="31.5" x14ac:dyDescent="0.5">
      <c r="D2" s="66"/>
    </row>
    <row r="5" spans="1:10" x14ac:dyDescent="0.25">
      <c r="A5" s="3" t="s">
        <v>49</v>
      </c>
      <c r="B5" s="67"/>
      <c r="C5" s="67"/>
      <c r="D5" s="67"/>
      <c r="E5" s="67"/>
      <c r="F5" s="67"/>
      <c r="G5" s="67"/>
    </row>
    <row r="6" spans="1:10" x14ac:dyDescent="0.25">
      <c r="A6" s="3" t="s">
        <v>50</v>
      </c>
      <c r="B6" s="67"/>
      <c r="C6" s="67"/>
      <c r="D6" s="67"/>
      <c r="E6" s="67"/>
      <c r="F6" s="67"/>
      <c r="G6" s="67"/>
    </row>
    <row r="9" spans="1:10" ht="63.75" x14ac:dyDescent="0.25">
      <c r="A9" s="62" t="s">
        <v>46</v>
      </c>
      <c r="B9" s="61" t="s">
        <v>45</v>
      </c>
      <c r="C9" s="61" t="s">
        <v>285</v>
      </c>
      <c r="D9" s="61" t="s">
        <v>286</v>
      </c>
      <c r="E9" s="61" t="s">
        <v>280</v>
      </c>
      <c r="F9" s="61" t="s">
        <v>279</v>
      </c>
      <c r="G9" s="60" t="s">
        <v>278</v>
      </c>
      <c r="J9" s="59" t="s">
        <v>277</v>
      </c>
    </row>
    <row r="10" spans="1:10" x14ac:dyDescent="0.25">
      <c r="A10" s="69" t="s">
        <v>18</v>
      </c>
      <c r="B10" s="72" t="s">
        <v>42</v>
      </c>
      <c r="C10" s="74">
        <v>668</v>
      </c>
      <c r="D10" s="77" t="s">
        <v>206</v>
      </c>
      <c r="E10" s="81">
        <v>659</v>
      </c>
      <c r="F10" s="84"/>
      <c r="G10" s="8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0" s="58">
        <f>SUM(J11:J288)</f>
        <v>0</v>
      </c>
    </row>
    <row r="11" spans="1:10" x14ac:dyDescent="0.25">
      <c r="A11" s="30" t="s">
        <v>24</v>
      </c>
      <c r="B11" s="29" t="s">
        <v>42</v>
      </c>
      <c r="C11" s="55">
        <v>769</v>
      </c>
      <c r="D11" s="54" t="s">
        <v>148</v>
      </c>
      <c r="E11" s="46">
        <v>1257</v>
      </c>
      <c r="F11" s="48"/>
      <c r="G1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1" s="1" t="str">
        <f>IF(I11=1,Tabuľka18[[#This Row],[Dosiahnutý štandardný výstup]],"")</f>
        <v/>
      </c>
    </row>
    <row r="12" spans="1:10" x14ac:dyDescent="0.25">
      <c r="A12" s="24" t="s">
        <v>17</v>
      </c>
      <c r="B12" s="23" t="s">
        <v>42</v>
      </c>
      <c r="C12" s="57">
        <v>645</v>
      </c>
      <c r="D12" s="56" t="s">
        <v>96</v>
      </c>
      <c r="E12" s="39">
        <v>1779</v>
      </c>
      <c r="F12" s="51"/>
      <c r="G1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2" s="1" t="str">
        <f>IF(I12=1,Tabuľka18[[#This Row],[Dosiahnutý štandardný výstup]],"")</f>
        <v/>
      </c>
    </row>
    <row r="13" spans="1:10" x14ac:dyDescent="0.25">
      <c r="A13" s="24" t="s">
        <v>6</v>
      </c>
      <c r="B13" s="23" t="s">
        <v>42</v>
      </c>
      <c r="C13" s="57">
        <v>304</v>
      </c>
      <c r="D13" s="56" t="s">
        <v>179</v>
      </c>
      <c r="E13" s="39">
        <v>562</v>
      </c>
      <c r="F13" s="51"/>
      <c r="G1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3" s="1" t="str">
        <f>IF(I13=1,Tabuľka18[[#This Row],[Dosiahnutý štandardný výstup]],"")</f>
        <v/>
      </c>
    </row>
    <row r="14" spans="1:10" x14ac:dyDescent="0.25">
      <c r="A14" s="24" t="s">
        <v>21</v>
      </c>
      <c r="B14" s="23" t="s">
        <v>42</v>
      </c>
      <c r="C14" s="57">
        <v>304</v>
      </c>
      <c r="D14" s="56" t="s">
        <v>179</v>
      </c>
      <c r="E14" s="39">
        <v>380</v>
      </c>
      <c r="F14" s="51"/>
      <c r="G1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4" s="1" t="str">
        <f>IF(I14=1,Tabuľka18[[#This Row],[Dosiahnutý štandardný výstup]],"")</f>
        <v/>
      </c>
    </row>
    <row r="15" spans="1:10" x14ac:dyDescent="0.25">
      <c r="A15" s="30" t="s">
        <v>6</v>
      </c>
      <c r="B15" s="29" t="s">
        <v>42</v>
      </c>
      <c r="C15" s="55">
        <v>301</v>
      </c>
      <c r="D15" s="54" t="s">
        <v>178</v>
      </c>
      <c r="E15" s="46">
        <v>562</v>
      </c>
      <c r="F15" s="48"/>
      <c r="G1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5" s="1" t="str">
        <f>IF(I15=1,Tabuľka18[[#This Row],[Dosiahnutý štandardný výstup]],"")</f>
        <v/>
      </c>
    </row>
    <row r="16" spans="1:10" x14ac:dyDescent="0.25">
      <c r="A16" s="24" t="s">
        <v>208</v>
      </c>
      <c r="B16" s="23" t="s">
        <v>42</v>
      </c>
      <c r="C16" s="57">
        <v>809</v>
      </c>
      <c r="D16" s="56" t="s">
        <v>127</v>
      </c>
      <c r="E16" s="39">
        <v>2720</v>
      </c>
      <c r="F16" s="51"/>
      <c r="G1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6" s="1" t="str">
        <f>IF(I16=1,Tabuľka18[[#This Row],[Dosiahnutý štandardný výstup]],"")</f>
        <v/>
      </c>
    </row>
    <row r="17" spans="1:10" x14ac:dyDescent="0.25">
      <c r="A17" s="30" t="s">
        <v>19</v>
      </c>
      <c r="B17" s="29" t="s">
        <v>42</v>
      </c>
      <c r="C17" s="55">
        <v>809</v>
      </c>
      <c r="D17" s="54" t="s">
        <v>127</v>
      </c>
      <c r="E17" s="46">
        <v>52714</v>
      </c>
      <c r="F17" s="48"/>
      <c r="G1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7" s="1" t="str">
        <f>IF(I17=1,Tabuľka18[[#This Row],[Dosiahnutý štandardný výstup]],"")</f>
        <v/>
      </c>
    </row>
    <row r="18" spans="1:10" x14ac:dyDescent="0.25">
      <c r="A18" s="30" t="s">
        <v>261</v>
      </c>
      <c r="B18" s="29" t="s">
        <v>42</v>
      </c>
      <c r="C18" s="55">
        <v>752</v>
      </c>
      <c r="D18" s="54" t="s">
        <v>136</v>
      </c>
      <c r="E18" s="46">
        <v>2271</v>
      </c>
      <c r="F18" s="48"/>
      <c r="G1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8" s="1" t="str">
        <f>IF(I18=1,Tabuľka18[[#This Row],[Dosiahnutý štandardný výstup]],"")</f>
        <v/>
      </c>
    </row>
    <row r="19" spans="1:10" x14ac:dyDescent="0.25">
      <c r="A19" s="24" t="s">
        <v>24</v>
      </c>
      <c r="B19" s="23" t="s">
        <v>42</v>
      </c>
      <c r="C19" s="57">
        <v>758</v>
      </c>
      <c r="D19" s="56" t="s">
        <v>143</v>
      </c>
      <c r="E19" s="39">
        <v>1257</v>
      </c>
      <c r="F19" s="51"/>
      <c r="G1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" s="1" t="str">
        <f>IF(I19=1,Tabuľka18[[#This Row],[Dosiahnutý štandardný výstup]],"")</f>
        <v/>
      </c>
    </row>
    <row r="20" spans="1:10" x14ac:dyDescent="0.25">
      <c r="A20" s="24" t="s">
        <v>27</v>
      </c>
      <c r="B20" s="23" t="s">
        <v>42</v>
      </c>
      <c r="C20" s="57">
        <v>949</v>
      </c>
      <c r="D20" s="56" t="s">
        <v>251</v>
      </c>
      <c r="E20" s="39">
        <v>1159</v>
      </c>
      <c r="F20" s="51"/>
      <c r="G2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" s="1" t="str">
        <f>IF(I20=1,Tabuľka18[[#This Row],[Dosiahnutý štandardný výstup]],"")</f>
        <v/>
      </c>
    </row>
    <row r="21" spans="1:10" x14ac:dyDescent="0.25">
      <c r="A21" s="30" t="s">
        <v>208</v>
      </c>
      <c r="B21" s="29" t="s">
        <v>42</v>
      </c>
      <c r="C21" s="55">
        <v>733</v>
      </c>
      <c r="D21" s="54" t="s">
        <v>117</v>
      </c>
      <c r="E21" s="46">
        <v>2720</v>
      </c>
      <c r="F21" s="48"/>
      <c r="G2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" s="1" t="str">
        <f>IF(I21=1,Tabuľka18[[#This Row],[Dosiahnutý štandardný výstup]],"")</f>
        <v/>
      </c>
    </row>
    <row r="22" spans="1:10" x14ac:dyDescent="0.25">
      <c r="A22" s="24" t="s">
        <v>19</v>
      </c>
      <c r="B22" s="23" t="s">
        <v>42</v>
      </c>
      <c r="C22" s="57">
        <v>733</v>
      </c>
      <c r="D22" s="56" t="s">
        <v>117</v>
      </c>
      <c r="E22" s="39">
        <v>52714</v>
      </c>
      <c r="F22" s="51"/>
      <c r="G2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2" s="1" t="str">
        <f>IF(I22=1,Tabuľka18[[#This Row],[Dosiahnutý štandardný výstup]],"")</f>
        <v/>
      </c>
    </row>
    <row r="23" spans="1:10" x14ac:dyDescent="0.25">
      <c r="A23" s="24" t="s">
        <v>208</v>
      </c>
      <c r="B23" s="23" t="s">
        <v>42</v>
      </c>
      <c r="C23" s="57">
        <v>705</v>
      </c>
      <c r="D23" s="56" t="s">
        <v>113</v>
      </c>
      <c r="E23" s="39">
        <v>2720</v>
      </c>
      <c r="F23" s="51"/>
      <c r="G2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3" s="1" t="str">
        <f>IF(I23=1,Tabuľka18[[#This Row],[Dosiahnutý štandardný výstup]],"")</f>
        <v/>
      </c>
    </row>
    <row r="24" spans="1:10" x14ac:dyDescent="0.25">
      <c r="A24" s="30" t="s">
        <v>19</v>
      </c>
      <c r="B24" s="29" t="s">
        <v>42</v>
      </c>
      <c r="C24" s="55">
        <v>705</v>
      </c>
      <c r="D24" s="54" t="s">
        <v>113</v>
      </c>
      <c r="E24" s="46">
        <v>52714</v>
      </c>
      <c r="F24" s="48"/>
      <c r="G2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4" s="1" t="str">
        <f>IF(I24=1,Tabuľka18[[#This Row],[Dosiahnutý štandardný výstup]],"")</f>
        <v/>
      </c>
    </row>
    <row r="25" spans="1:10" x14ac:dyDescent="0.25">
      <c r="A25" s="30" t="s">
        <v>208</v>
      </c>
      <c r="B25" s="29" t="s">
        <v>42</v>
      </c>
      <c r="C25" s="55">
        <v>731</v>
      </c>
      <c r="D25" s="54" t="s">
        <v>115</v>
      </c>
      <c r="E25" s="46">
        <v>2720</v>
      </c>
      <c r="F25" s="48"/>
      <c r="G2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5" s="1" t="str">
        <f>IF(I25=1,Tabuľka18[[#This Row],[Dosiahnutý štandardný výstup]],"")</f>
        <v/>
      </c>
    </row>
    <row r="26" spans="1:10" x14ac:dyDescent="0.25">
      <c r="A26" s="24" t="s">
        <v>19</v>
      </c>
      <c r="B26" s="23" t="s">
        <v>42</v>
      </c>
      <c r="C26" s="57">
        <v>731</v>
      </c>
      <c r="D26" s="56" t="s">
        <v>115</v>
      </c>
      <c r="E26" s="39">
        <v>52714</v>
      </c>
      <c r="F26" s="51"/>
      <c r="G2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6" s="1" t="str">
        <f>IF(I26=1,Tabuľka18[[#This Row],[Dosiahnutý štandardný výstup]],"")</f>
        <v/>
      </c>
    </row>
    <row r="27" spans="1:10" x14ac:dyDescent="0.25">
      <c r="A27" s="24" t="s">
        <v>208</v>
      </c>
      <c r="B27" s="23" t="s">
        <v>42</v>
      </c>
      <c r="C27" s="57">
        <v>703</v>
      </c>
      <c r="D27" s="56" t="s">
        <v>111</v>
      </c>
      <c r="E27" s="39">
        <v>2720</v>
      </c>
      <c r="F27" s="51"/>
      <c r="G2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" s="1">
        <v>1</v>
      </c>
      <c r="J27" s="1" t="str">
        <f>IF(I27=1,Tabuľka18[[#This Row],[Dosiahnutý štandardný výstup]],"")</f>
        <v/>
      </c>
    </row>
    <row r="28" spans="1:10" x14ac:dyDescent="0.25">
      <c r="A28" s="30" t="s">
        <v>19</v>
      </c>
      <c r="B28" s="29" t="s">
        <v>42</v>
      </c>
      <c r="C28" s="55">
        <v>703</v>
      </c>
      <c r="D28" s="54" t="s">
        <v>111</v>
      </c>
      <c r="E28" s="46">
        <v>52714</v>
      </c>
      <c r="F28" s="48"/>
      <c r="G2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" s="1">
        <v>1</v>
      </c>
      <c r="J28" s="1" t="str">
        <f>IF(I28=1,Tabuľka18[[#This Row],[Dosiahnutý štandardný výstup]],"")</f>
        <v/>
      </c>
    </row>
    <row r="29" spans="1:10" x14ac:dyDescent="0.25">
      <c r="A29" s="30" t="s">
        <v>6</v>
      </c>
      <c r="B29" s="29" t="s">
        <v>42</v>
      </c>
      <c r="C29" s="55">
        <v>664</v>
      </c>
      <c r="D29" s="54" t="s">
        <v>64</v>
      </c>
      <c r="E29" s="46">
        <v>562</v>
      </c>
      <c r="F29" s="48"/>
      <c r="G2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9" s="1">
        <v>1</v>
      </c>
      <c r="J29" s="1" t="str">
        <f>IF(I29=1,Tabuľka18[[#This Row],[Dosiahnutý štandardný výstup]],"")</f>
        <v/>
      </c>
    </row>
    <row r="30" spans="1:10" x14ac:dyDescent="0.25">
      <c r="A30" s="24" t="s">
        <v>5</v>
      </c>
      <c r="B30" s="23" t="s">
        <v>42</v>
      </c>
      <c r="C30" s="57">
        <v>114</v>
      </c>
      <c r="D30" s="56" t="s">
        <v>171</v>
      </c>
      <c r="E30" s="39">
        <v>546</v>
      </c>
      <c r="F30" s="51"/>
      <c r="G3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30" s="1">
        <v>1</v>
      </c>
      <c r="J30" s="1" t="str">
        <f>IF(I30=1,Tabuľka18[[#This Row],[Dosiahnutý štandardný výstup]],"")</f>
        <v/>
      </c>
    </row>
    <row r="31" spans="1:10" x14ac:dyDescent="0.25">
      <c r="A31" s="30" t="s">
        <v>5</v>
      </c>
      <c r="B31" s="29" t="s">
        <v>42</v>
      </c>
      <c r="C31" s="55">
        <v>804</v>
      </c>
      <c r="D31" s="54" t="s">
        <v>172</v>
      </c>
      <c r="E31" s="46">
        <v>546</v>
      </c>
      <c r="F31" s="48"/>
      <c r="G3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31" s="1">
        <v>1</v>
      </c>
      <c r="J31" s="1" t="str">
        <f>IF(I31=1,Tabuľka18[[#This Row],[Dosiahnutý štandardný výstup]],"")</f>
        <v/>
      </c>
    </row>
    <row r="32" spans="1:10" x14ac:dyDescent="0.25">
      <c r="A32" s="24" t="s">
        <v>21</v>
      </c>
      <c r="B32" s="23" t="s">
        <v>42</v>
      </c>
      <c r="C32" s="57">
        <v>659</v>
      </c>
      <c r="D32" s="56" t="s">
        <v>233</v>
      </c>
      <c r="E32" s="39">
        <v>380</v>
      </c>
      <c r="F32" s="51"/>
      <c r="G3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32" s="1">
        <v>1</v>
      </c>
      <c r="J32" s="1" t="str">
        <f>IF(I32=1,Tabuľka18[[#This Row],[Dosiahnutý štandardný výstup]],"")</f>
        <v/>
      </c>
    </row>
    <row r="33" spans="1:10" x14ac:dyDescent="0.25">
      <c r="A33" s="24" t="s">
        <v>17</v>
      </c>
      <c r="B33" s="23" t="s">
        <v>42</v>
      </c>
      <c r="C33" s="57">
        <v>619</v>
      </c>
      <c r="D33" s="56" t="s">
        <v>106</v>
      </c>
      <c r="E33" s="39">
        <v>1779</v>
      </c>
      <c r="F33" s="51"/>
      <c r="G3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33" s="1">
        <v>1</v>
      </c>
      <c r="J33" s="1" t="str">
        <f>IF(I33=1,Tabuľka18[[#This Row],[Dosiahnutý štandardný výstup]],"")</f>
        <v/>
      </c>
    </row>
    <row r="34" spans="1:10" x14ac:dyDescent="0.25">
      <c r="A34" s="30" t="s">
        <v>261</v>
      </c>
      <c r="B34" s="29" t="s">
        <v>42</v>
      </c>
      <c r="C34" s="55">
        <v>947</v>
      </c>
      <c r="D34" s="54" t="s">
        <v>246</v>
      </c>
      <c r="E34" s="46">
        <v>2271</v>
      </c>
      <c r="F34" s="48"/>
      <c r="G3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34" s="1" t="str">
        <f>IF(I34=1,Tabuľka18[[#This Row],[Dosiahnutý štandardný výstup]],"")</f>
        <v/>
      </c>
    </row>
    <row r="35" spans="1:10" x14ac:dyDescent="0.25">
      <c r="A35" s="24" t="s">
        <v>24</v>
      </c>
      <c r="B35" s="23" t="s">
        <v>42</v>
      </c>
      <c r="C35" s="57">
        <v>767</v>
      </c>
      <c r="D35" s="56" t="s">
        <v>151</v>
      </c>
      <c r="E35" s="39">
        <v>1257</v>
      </c>
      <c r="F35" s="51"/>
      <c r="G3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35" s="1" t="str">
        <f>IF(I35=1,Tabuľka18[[#This Row],[Dosiahnutý štandardný výstup]],"")</f>
        <v/>
      </c>
    </row>
    <row r="36" spans="1:10" x14ac:dyDescent="0.25">
      <c r="A36" s="30" t="s">
        <v>24</v>
      </c>
      <c r="B36" s="29" t="s">
        <v>42</v>
      </c>
      <c r="C36" s="55">
        <v>757</v>
      </c>
      <c r="D36" s="54" t="s">
        <v>273</v>
      </c>
      <c r="E36" s="46">
        <v>1257</v>
      </c>
      <c r="F36" s="48"/>
      <c r="G36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36" s="1">
        <v>1</v>
      </c>
      <c r="J36" s="1" t="str">
        <f>IF(I36=1,Tabuľka18[[#This Row],[Dosiahnutý štandardný výstup]],"")</f>
        <v/>
      </c>
    </row>
    <row r="37" spans="1:10" x14ac:dyDescent="0.25">
      <c r="A37" s="24" t="s">
        <v>22</v>
      </c>
      <c r="B37" s="23" t="s">
        <v>42</v>
      </c>
      <c r="C37" s="53">
        <v>777</v>
      </c>
      <c r="D37" s="78" t="s">
        <v>266</v>
      </c>
      <c r="E37" s="39">
        <v>245</v>
      </c>
      <c r="F37" s="51"/>
      <c r="G3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37" s="1">
        <v>1</v>
      </c>
      <c r="J37" s="1" t="str">
        <f>IF(I37=1,Tabuľka18[[#This Row],[Dosiahnutý štandardný výstup]],"")</f>
        <v/>
      </c>
    </row>
    <row r="38" spans="1:10" x14ac:dyDescent="0.25">
      <c r="A38" s="24" t="s">
        <v>218</v>
      </c>
      <c r="B38" s="23" t="s">
        <v>42</v>
      </c>
      <c r="C38" s="57">
        <v>661</v>
      </c>
      <c r="D38" s="56" t="s">
        <v>220</v>
      </c>
      <c r="E38" s="39">
        <v>255</v>
      </c>
      <c r="F38" s="51"/>
      <c r="G3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38" s="1">
        <v>1</v>
      </c>
      <c r="J38" s="1" t="str">
        <f>IF(I38=1,Tabuľka18[[#This Row],[Dosiahnutý štandardný výstup]],"")</f>
        <v/>
      </c>
    </row>
    <row r="39" spans="1:10" x14ac:dyDescent="0.25">
      <c r="A39" s="30" t="s">
        <v>218</v>
      </c>
      <c r="B39" s="29" t="s">
        <v>42</v>
      </c>
      <c r="C39" s="55">
        <v>660</v>
      </c>
      <c r="D39" s="54" t="s">
        <v>219</v>
      </c>
      <c r="E39" s="46">
        <v>255</v>
      </c>
      <c r="F39" s="48"/>
      <c r="G3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39" s="1">
        <v>1</v>
      </c>
      <c r="J39" s="1" t="str">
        <f>IF(I39=1,Tabuľka18[[#This Row],[Dosiahnutý štandardný výstup]],"")</f>
        <v/>
      </c>
    </row>
    <row r="40" spans="1:10" x14ac:dyDescent="0.25">
      <c r="A40" s="30" t="s">
        <v>218</v>
      </c>
      <c r="B40" s="29" t="s">
        <v>42</v>
      </c>
      <c r="C40" s="55">
        <v>773</v>
      </c>
      <c r="D40" s="54" t="s">
        <v>223</v>
      </c>
      <c r="E40" s="46">
        <v>255</v>
      </c>
      <c r="F40" s="48"/>
      <c r="G4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0" s="1">
        <v>1</v>
      </c>
      <c r="J40" s="1" t="str">
        <f>IF(I40=1,Tabuľka18[[#This Row],[Dosiahnutý štandardný výstup]],"")</f>
        <v/>
      </c>
    </row>
    <row r="41" spans="1:10" x14ac:dyDescent="0.25">
      <c r="A41" s="30" t="s">
        <v>218</v>
      </c>
      <c r="B41" s="29" t="s">
        <v>42</v>
      </c>
      <c r="C41" s="55">
        <v>662</v>
      </c>
      <c r="D41" s="54" t="s">
        <v>221</v>
      </c>
      <c r="E41" s="46">
        <v>255</v>
      </c>
      <c r="F41" s="48"/>
      <c r="G4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1" s="1">
        <v>1</v>
      </c>
      <c r="J41" s="1" t="str">
        <f>IF(I41=1,Tabuľka18[[#This Row],[Dosiahnutý štandardný výstup]],"")</f>
        <v/>
      </c>
    </row>
    <row r="42" spans="1:10" x14ac:dyDescent="0.25">
      <c r="A42" s="24" t="s">
        <v>218</v>
      </c>
      <c r="B42" s="23" t="s">
        <v>42</v>
      </c>
      <c r="C42" s="57">
        <v>663</v>
      </c>
      <c r="D42" s="56" t="s">
        <v>222</v>
      </c>
      <c r="E42" s="39">
        <v>255</v>
      </c>
      <c r="F42" s="51"/>
      <c r="G4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2" s="1">
        <v>1</v>
      </c>
      <c r="J42" s="1" t="str">
        <f>IF(I42=1,Tabuľka18[[#This Row],[Dosiahnutý štandardný výstup]],"")</f>
        <v/>
      </c>
    </row>
    <row r="43" spans="1:10" x14ac:dyDescent="0.25">
      <c r="A43" s="24" t="s">
        <v>24</v>
      </c>
      <c r="B43" s="23" t="s">
        <v>42</v>
      </c>
      <c r="C43" s="57">
        <v>775</v>
      </c>
      <c r="D43" s="56" t="s">
        <v>248</v>
      </c>
      <c r="E43" s="39">
        <v>1257</v>
      </c>
      <c r="F43" s="51"/>
      <c r="G4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3" s="1">
        <v>1</v>
      </c>
      <c r="J43" s="1" t="str">
        <f>IF(I43=1,Tabuľka18[[#This Row],[Dosiahnutý štandardný výstup]],"")</f>
        <v/>
      </c>
    </row>
    <row r="44" spans="1:10" x14ac:dyDescent="0.25">
      <c r="A44" s="24" t="s">
        <v>261</v>
      </c>
      <c r="B44" s="23" t="s">
        <v>42</v>
      </c>
      <c r="C44" s="53">
        <v>779</v>
      </c>
      <c r="D44" s="78" t="s">
        <v>264</v>
      </c>
      <c r="E44" s="39">
        <v>2271</v>
      </c>
      <c r="F44" s="51"/>
      <c r="G4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4" s="1">
        <v>1</v>
      </c>
      <c r="J44" s="1" t="str">
        <f>IF(I44=1,Tabuľka18[[#This Row],[Dosiahnutý štandardný výstup]],"")</f>
        <v/>
      </c>
    </row>
    <row r="45" spans="1:10" x14ac:dyDescent="0.25">
      <c r="A45" s="30" t="s">
        <v>17</v>
      </c>
      <c r="B45" s="29" t="s">
        <v>42</v>
      </c>
      <c r="C45" s="55">
        <v>644</v>
      </c>
      <c r="D45" s="54" t="s">
        <v>95</v>
      </c>
      <c r="E45" s="46">
        <v>1779</v>
      </c>
      <c r="F45" s="48"/>
      <c r="G4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5" s="1">
        <v>1</v>
      </c>
      <c r="J45" s="1" t="str">
        <f>IF(I45=1,Tabuľka18[[#This Row],[Dosiahnutý štandardný výstup]],"")</f>
        <v/>
      </c>
    </row>
    <row r="46" spans="1:10" x14ac:dyDescent="0.25">
      <c r="A46" s="24" t="s">
        <v>208</v>
      </c>
      <c r="B46" s="23" t="s">
        <v>42</v>
      </c>
      <c r="C46" s="57">
        <v>815</v>
      </c>
      <c r="D46" s="56" t="s">
        <v>121</v>
      </c>
      <c r="E46" s="39">
        <v>2720</v>
      </c>
      <c r="F46" s="51"/>
      <c r="G4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6" s="1">
        <v>1</v>
      </c>
      <c r="J46" s="1" t="str">
        <f>IF(I46=1,Tabuľka18[[#This Row],[Dosiahnutý štandardný výstup]],"")</f>
        <v/>
      </c>
    </row>
    <row r="47" spans="1:10" x14ac:dyDescent="0.25">
      <c r="A47" s="30" t="s">
        <v>19</v>
      </c>
      <c r="B47" s="29" t="s">
        <v>42</v>
      </c>
      <c r="C47" s="55">
        <v>815</v>
      </c>
      <c r="D47" s="54" t="s">
        <v>121</v>
      </c>
      <c r="E47" s="46">
        <v>52714</v>
      </c>
      <c r="F47" s="48"/>
      <c r="G4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7" s="1">
        <v>1</v>
      </c>
      <c r="J47" s="1" t="str">
        <f>IF(I47=1,Tabuľka18[[#This Row],[Dosiahnutý štandardný výstup]],"")</f>
        <v/>
      </c>
    </row>
    <row r="48" spans="1:10" x14ac:dyDescent="0.25">
      <c r="A48" s="24" t="s">
        <v>24</v>
      </c>
      <c r="B48" s="23" t="s">
        <v>42</v>
      </c>
      <c r="C48" s="57">
        <v>765</v>
      </c>
      <c r="D48" s="56" t="s">
        <v>145</v>
      </c>
      <c r="E48" s="39">
        <v>1257</v>
      </c>
      <c r="F48" s="51"/>
      <c r="G4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8" s="1">
        <v>1</v>
      </c>
      <c r="J48" s="1" t="str">
        <f>IF(I48=1,Tabuľka18[[#This Row],[Dosiahnutý štandardný výstup]],"")</f>
        <v/>
      </c>
    </row>
    <row r="49" spans="1:10" x14ac:dyDescent="0.25">
      <c r="A49" s="30" t="s">
        <v>218</v>
      </c>
      <c r="B49" s="29" t="s">
        <v>42</v>
      </c>
      <c r="C49" s="55">
        <v>657</v>
      </c>
      <c r="D49" s="54" t="s">
        <v>229</v>
      </c>
      <c r="E49" s="46">
        <v>255</v>
      </c>
      <c r="F49" s="48"/>
      <c r="G4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49" s="1">
        <v>1</v>
      </c>
      <c r="J49" s="1" t="str">
        <f>IF(I49=1,Tabuľka18[[#This Row],[Dosiahnutý štandardný výstup]],"")</f>
        <v/>
      </c>
    </row>
    <row r="50" spans="1:10" x14ac:dyDescent="0.25">
      <c r="A50" s="24" t="s">
        <v>6</v>
      </c>
      <c r="B50" s="23" t="s">
        <v>42</v>
      </c>
      <c r="C50" s="57">
        <v>825</v>
      </c>
      <c r="D50" s="56" t="s">
        <v>67</v>
      </c>
      <c r="E50" s="39">
        <v>562</v>
      </c>
      <c r="F50" s="51"/>
      <c r="G5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50" s="1">
        <v>1</v>
      </c>
      <c r="J50" s="1" t="str">
        <f>IF(I50=1,Tabuľka18[[#This Row],[Dosiahnutý štandardný výstup]],"")</f>
        <v/>
      </c>
    </row>
    <row r="51" spans="1:10" x14ac:dyDescent="0.25">
      <c r="A51" s="30" t="s">
        <v>21</v>
      </c>
      <c r="B51" s="29" t="s">
        <v>42</v>
      </c>
      <c r="C51" s="55">
        <v>825</v>
      </c>
      <c r="D51" s="54" t="s">
        <v>67</v>
      </c>
      <c r="E51" s="46">
        <v>380</v>
      </c>
      <c r="F51" s="48"/>
      <c r="G5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51" s="1">
        <v>1</v>
      </c>
      <c r="J51" s="1" t="str">
        <f>IF(I51=1,Tabuľka18[[#This Row],[Dosiahnutý štandardný výstup]],"")</f>
        <v/>
      </c>
    </row>
    <row r="52" spans="1:10" x14ac:dyDescent="0.25">
      <c r="A52" s="24" t="s">
        <v>6</v>
      </c>
      <c r="B52" s="23" t="s">
        <v>42</v>
      </c>
      <c r="C52" s="57">
        <v>823</v>
      </c>
      <c r="D52" s="56" t="s">
        <v>65</v>
      </c>
      <c r="E52" s="39">
        <v>562</v>
      </c>
      <c r="F52" s="51"/>
      <c r="G5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52" s="1">
        <v>1</v>
      </c>
      <c r="J52" s="1" t="str">
        <f>IF(I52=1,Tabuľka18[[#This Row],[Dosiahnutý štandardný výstup]],"")</f>
        <v/>
      </c>
    </row>
    <row r="53" spans="1:10" x14ac:dyDescent="0.25">
      <c r="A53" s="24" t="s">
        <v>21</v>
      </c>
      <c r="B53" s="23" t="s">
        <v>42</v>
      </c>
      <c r="C53" s="57">
        <v>823</v>
      </c>
      <c r="D53" s="56" t="s">
        <v>65</v>
      </c>
      <c r="E53" s="39">
        <v>380</v>
      </c>
      <c r="F53" s="51"/>
      <c r="G5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53" s="1" t="str">
        <f>IF(I53=1,Tabuľka18[[#This Row],[Dosiahnutý štandardný výstup]],"")</f>
        <v/>
      </c>
    </row>
    <row r="54" spans="1:10" x14ac:dyDescent="0.25">
      <c r="A54" s="30" t="s">
        <v>6</v>
      </c>
      <c r="B54" s="29" t="s">
        <v>42</v>
      </c>
      <c r="C54" s="55">
        <v>824</v>
      </c>
      <c r="D54" s="54" t="s">
        <v>66</v>
      </c>
      <c r="E54" s="46">
        <v>562</v>
      </c>
      <c r="F54" s="48"/>
      <c r="G5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54" s="1" t="str">
        <f>IF(I54=1,Tabuľka18[[#This Row],[Dosiahnutý štandardný výstup]],"")</f>
        <v/>
      </c>
    </row>
    <row r="55" spans="1:10" x14ac:dyDescent="0.25">
      <c r="A55" s="30" t="s">
        <v>6</v>
      </c>
      <c r="B55" s="29" t="s">
        <v>42</v>
      </c>
      <c r="C55" s="55">
        <v>812</v>
      </c>
      <c r="D55" s="54" t="s">
        <v>63</v>
      </c>
      <c r="E55" s="46">
        <v>562</v>
      </c>
      <c r="F55" s="48"/>
      <c r="G5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55" s="1" t="str">
        <f>IF(I55=1,Tabuľka18[[#This Row],[Dosiahnutý štandardný výstup]],"")</f>
        <v/>
      </c>
    </row>
    <row r="56" spans="1:10" x14ac:dyDescent="0.25">
      <c r="A56" s="30" t="s">
        <v>17</v>
      </c>
      <c r="B56" s="29" t="s">
        <v>42</v>
      </c>
      <c r="C56" s="55">
        <v>620</v>
      </c>
      <c r="D56" s="54" t="s">
        <v>202</v>
      </c>
      <c r="E56" s="46">
        <v>1779</v>
      </c>
      <c r="F56" s="48"/>
      <c r="G56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56" s="1" t="str">
        <f>IF(I56=1,Tabuľka18[[#This Row],[Dosiahnutý štandardný výstup]],"")</f>
        <v/>
      </c>
    </row>
    <row r="57" spans="1:10" x14ac:dyDescent="0.25">
      <c r="A57" s="24" t="s">
        <v>261</v>
      </c>
      <c r="B57" s="23" t="s">
        <v>42</v>
      </c>
      <c r="C57" s="53">
        <v>781</v>
      </c>
      <c r="D57" s="78" t="s">
        <v>262</v>
      </c>
      <c r="E57" s="39">
        <v>2271</v>
      </c>
      <c r="F57" s="51"/>
      <c r="G5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57" s="1">
        <v>1</v>
      </c>
      <c r="J57" s="1" t="str">
        <f>IF(I57=1,Tabuľka18[[#This Row],[Dosiahnutý štandardný výstup]],"")</f>
        <v/>
      </c>
    </row>
    <row r="58" spans="1:10" x14ac:dyDescent="0.25">
      <c r="A58" s="30" t="s">
        <v>25</v>
      </c>
      <c r="B58" s="29" t="s">
        <v>42</v>
      </c>
      <c r="C58" s="55">
        <v>946</v>
      </c>
      <c r="D58" s="54" t="s">
        <v>155</v>
      </c>
      <c r="E58" s="46">
        <v>149</v>
      </c>
      <c r="F58" s="48"/>
      <c r="G5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58" s="1">
        <v>1</v>
      </c>
      <c r="J58" s="1" t="str">
        <f>IF(I58=1,Tabuľka18[[#This Row],[Dosiahnutý štandardný výstup]],"")</f>
        <v/>
      </c>
    </row>
    <row r="59" spans="1:10" x14ac:dyDescent="0.25">
      <c r="A59" s="30" t="s">
        <v>208</v>
      </c>
      <c r="B59" s="29" t="s">
        <v>42</v>
      </c>
      <c r="C59" s="55">
        <v>718</v>
      </c>
      <c r="D59" s="54" t="s">
        <v>91</v>
      </c>
      <c r="E59" s="46">
        <v>2720</v>
      </c>
      <c r="F59" s="48"/>
      <c r="G5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59" s="1">
        <v>1</v>
      </c>
      <c r="J59" s="1" t="str">
        <f>IF(I59=1,Tabuľka18[[#This Row],[Dosiahnutý štandardný výstup]],"")</f>
        <v/>
      </c>
    </row>
    <row r="60" spans="1:10" x14ac:dyDescent="0.25">
      <c r="A60" s="24" t="s">
        <v>19</v>
      </c>
      <c r="B60" s="23" t="s">
        <v>42</v>
      </c>
      <c r="C60" s="57">
        <v>718</v>
      </c>
      <c r="D60" s="56" t="s">
        <v>91</v>
      </c>
      <c r="E60" s="39">
        <v>52714</v>
      </c>
      <c r="F60" s="51"/>
      <c r="G6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60" s="1" t="str">
        <f>IF(I60=1,Tabuľka18[[#This Row],[Dosiahnutý štandardný výstup]],"")</f>
        <v/>
      </c>
    </row>
    <row r="61" spans="1:10" x14ac:dyDescent="0.25">
      <c r="A61" s="30" t="s">
        <v>15</v>
      </c>
      <c r="B61" s="29" t="s">
        <v>42</v>
      </c>
      <c r="C61" s="55">
        <v>609</v>
      </c>
      <c r="D61" s="54" t="s">
        <v>196</v>
      </c>
      <c r="E61" s="46">
        <v>570</v>
      </c>
      <c r="F61" s="48"/>
      <c r="G6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61" s="1">
        <v>1</v>
      </c>
      <c r="J61" s="1" t="str">
        <f>IF(I61=1,Tabuľka18[[#This Row],[Dosiahnutý štandardný výstup]],"")</f>
        <v/>
      </c>
    </row>
    <row r="62" spans="1:10" x14ac:dyDescent="0.25">
      <c r="A62" s="24" t="s">
        <v>23</v>
      </c>
      <c r="B62" s="23" t="s">
        <v>42</v>
      </c>
      <c r="C62" s="57">
        <v>883</v>
      </c>
      <c r="D62" s="56" t="s">
        <v>241</v>
      </c>
      <c r="E62" s="39">
        <v>138</v>
      </c>
      <c r="F62" s="51"/>
      <c r="G6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62" s="1">
        <v>1</v>
      </c>
      <c r="J62" s="1" t="str">
        <f>IF(I62=1,Tabuľka18[[#This Row],[Dosiahnutý štandardný výstup]],"")</f>
        <v/>
      </c>
    </row>
    <row r="63" spans="1:10" x14ac:dyDescent="0.25">
      <c r="A63" s="30" t="s">
        <v>6</v>
      </c>
      <c r="B63" s="29" t="s">
        <v>42</v>
      </c>
      <c r="C63" s="55">
        <v>302</v>
      </c>
      <c r="D63" s="54" t="s">
        <v>68</v>
      </c>
      <c r="E63" s="46">
        <v>562</v>
      </c>
      <c r="F63" s="48"/>
      <c r="G6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63" s="1">
        <v>1</v>
      </c>
      <c r="J63" s="1" t="str">
        <f>IF(I63=1,Tabuľka18[[#This Row],[Dosiahnutý štandardný výstup]],"")</f>
        <v/>
      </c>
    </row>
    <row r="64" spans="1:10" x14ac:dyDescent="0.25">
      <c r="A64" s="30" t="s">
        <v>6</v>
      </c>
      <c r="B64" s="29" t="s">
        <v>42</v>
      </c>
      <c r="C64" s="55">
        <v>735</v>
      </c>
      <c r="D64" s="54" t="s">
        <v>176</v>
      </c>
      <c r="E64" s="46">
        <v>562</v>
      </c>
      <c r="F64" s="48"/>
      <c r="G6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64" s="1">
        <v>1</v>
      </c>
      <c r="J64" s="1" t="str">
        <f>IF(I64=1,Tabuľka18[[#This Row],[Dosiahnutý štandardný výstup]],"")</f>
        <v/>
      </c>
    </row>
    <row r="65" spans="1:10" x14ac:dyDescent="0.25">
      <c r="A65" s="24" t="s">
        <v>21</v>
      </c>
      <c r="B65" s="23" t="s">
        <v>42</v>
      </c>
      <c r="C65" s="57">
        <v>735</v>
      </c>
      <c r="D65" s="56" t="s">
        <v>176</v>
      </c>
      <c r="E65" s="39">
        <v>380</v>
      </c>
      <c r="F65" s="51"/>
      <c r="G6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65" s="1">
        <v>1</v>
      </c>
      <c r="J65" s="1" t="str">
        <f>IF(I65=1,Tabuľka18[[#This Row],[Dosiahnutý štandardný výstup]],"")</f>
        <v/>
      </c>
    </row>
    <row r="66" spans="1:10" x14ac:dyDescent="0.25">
      <c r="A66" s="24" t="s">
        <v>6</v>
      </c>
      <c r="B66" s="23" t="s">
        <v>42</v>
      </c>
      <c r="C66" s="57">
        <v>608</v>
      </c>
      <c r="D66" s="56" t="s">
        <v>175</v>
      </c>
      <c r="E66" s="39">
        <v>562</v>
      </c>
      <c r="F66" s="51"/>
      <c r="G6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66" s="1">
        <v>1</v>
      </c>
      <c r="J66" s="1" t="str">
        <f>IF(I66=1,Tabuľka18[[#This Row],[Dosiahnutý štandardný výstup]],"")</f>
        <v/>
      </c>
    </row>
    <row r="67" spans="1:10" x14ac:dyDescent="0.25">
      <c r="A67" s="30" t="s">
        <v>21</v>
      </c>
      <c r="B67" s="29" t="s">
        <v>42</v>
      </c>
      <c r="C67" s="55">
        <v>608</v>
      </c>
      <c r="D67" s="54" t="s">
        <v>175</v>
      </c>
      <c r="E67" s="46">
        <v>380</v>
      </c>
      <c r="F67" s="48"/>
      <c r="G6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67" s="1">
        <v>1</v>
      </c>
      <c r="J67" s="1" t="str">
        <f>IF(I67=1,Tabuľka18[[#This Row],[Dosiahnutý štandardný výstup]],"")</f>
        <v/>
      </c>
    </row>
    <row r="68" spans="1:10" x14ac:dyDescent="0.25">
      <c r="A68" s="24" t="s">
        <v>6</v>
      </c>
      <c r="B68" s="23" t="s">
        <v>42</v>
      </c>
      <c r="C68" s="57">
        <v>736</v>
      </c>
      <c r="D68" s="56" t="s">
        <v>177</v>
      </c>
      <c r="E68" s="39">
        <v>562</v>
      </c>
      <c r="F68" s="51"/>
      <c r="G6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68" s="1">
        <v>1</v>
      </c>
      <c r="J68" s="1" t="str">
        <f>IF(I68=1,Tabuľka18[[#This Row],[Dosiahnutý štandardný výstup]],"")</f>
        <v/>
      </c>
    </row>
    <row r="69" spans="1:10" x14ac:dyDescent="0.25">
      <c r="A69" s="24" t="s">
        <v>6</v>
      </c>
      <c r="B69" s="23" t="s">
        <v>42</v>
      </c>
      <c r="C69" s="57">
        <v>311</v>
      </c>
      <c r="D69" s="56" t="s">
        <v>180</v>
      </c>
      <c r="E69" s="39">
        <v>562</v>
      </c>
      <c r="F69" s="51"/>
      <c r="G6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69" s="1" t="str">
        <f>IF(I69=1,Tabuľka18[[#This Row],[Dosiahnutý štandardný výstup]],"")</f>
        <v/>
      </c>
    </row>
    <row r="70" spans="1:10" x14ac:dyDescent="0.25">
      <c r="A70" s="30" t="s">
        <v>21</v>
      </c>
      <c r="B70" s="29" t="s">
        <v>42</v>
      </c>
      <c r="C70" s="55">
        <v>311</v>
      </c>
      <c r="D70" s="54" t="s">
        <v>180</v>
      </c>
      <c r="E70" s="46">
        <v>380</v>
      </c>
      <c r="F70" s="48"/>
      <c r="G7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70" s="1">
        <v>1</v>
      </c>
      <c r="J70" s="1" t="str">
        <f>IF(I70=1,Tabuľka18[[#This Row],[Dosiahnutý štandardný výstup]],"")</f>
        <v/>
      </c>
    </row>
    <row r="71" spans="1:10" x14ac:dyDescent="0.25">
      <c r="A71" s="24" t="s">
        <v>261</v>
      </c>
      <c r="B71" s="23" t="s">
        <v>42</v>
      </c>
      <c r="C71" s="57">
        <v>751</v>
      </c>
      <c r="D71" s="56" t="s">
        <v>135</v>
      </c>
      <c r="E71" s="39">
        <v>2271</v>
      </c>
      <c r="F71" s="51"/>
      <c r="G71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71" s="1">
        <v>1</v>
      </c>
      <c r="J71" s="1" t="str">
        <f>IF(I71=1,Tabuľka18[[#This Row],[Dosiahnutý štandardný výstup]],"")</f>
        <v/>
      </c>
    </row>
    <row r="72" spans="1:10" x14ac:dyDescent="0.25">
      <c r="A72" s="30" t="s">
        <v>10</v>
      </c>
      <c r="B72" s="29" t="s">
        <v>42</v>
      </c>
      <c r="C72" s="55">
        <v>622</v>
      </c>
      <c r="D72" s="54" t="s">
        <v>62</v>
      </c>
      <c r="E72" s="46">
        <v>3836</v>
      </c>
      <c r="F72" s="48"/>
      <c r="G7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72" s="1">
        <v>1</v>
      </c>
      <c r="J72" s="1" t="str">
        <f>IF(I72=1,Tabuľka18[[#This Row],[Dosiahnutý štandardný výstup]],"")</f>
        <v/>
      </c>
    </row>
    <row r="73" spans="1:10" x14ac:dyDescent="0.25">
      <c r="A73" s="24" t="s">
        <v>208</v>
      </c>
      <c r="B73" s="23" t="s">
        <v>42</v>
      </c>
      <c r="C73" s="57">
        <v>830</v>
      </c>
      <c r="D73" s="56" t="s">
        <v>210</v>
      </c>
      <c r="E73" s="39">
        <v>2720</v>
      </c>
      <c r="F73" s="51"/>
      <c r="G7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73" s="1">
        <v>1</v>
      </c>
      <c r="J73" s="1" t="str">
        <f>IF(I73=1,Tabuľka18[[#This Row],[Dosiahnutý štandardný výstup]],"")</f>
        <v/>
      </c>
    </row>
    <row r="74" spans="1:10" x14ac:dyDescent="0.25">
      <c r="A74" s="30" t="s">
        <v>261</v>
      </c>
      <c r="B74" s="29" t="s">
        <v>42</v>
      </c>
      <c r="C74" s="55">
        <v>750</v>
      </c>
      <c r="D74" s="54" t="s">
        <v>134</v>
      </c>
      <c r="E74" s="46">
        <v>2271</v>
      </c>
      <c r="F74" s="48"/>
      <c r="G7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74" s="1">
        <v>1</v>
      </c>
      <c r="J74" s="1" t="str">
        <f>IF(I74=1,Tabuľka18[[#This Row],[Dosiahnutý štandardný výstup]],"")</f>
        <v/>
      </c>
    </row>
    <row r="75" spans="1:10" x14ac:dyDescent="0.25">
      <c r="A75" s="30" t="s">
        <v>2</v>
      </c>
      <c r="B75" s="29" t="s">
        <v>42</v>
      </c>
      <c r="C75" s="55">
        <v>106</v>
      </c>
      <c r="D75" s="54" t="s">
        <v>166</v>
      </c>
      <c r="E75" s="46">
        <v>777</v>
      </c>
      <c r="F75" s="48"/>
      <c r="G7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75" s="1">
        <v>1</v>
      </c>
      <c r="J75" s="1" t="str">
        <f>IF(I75=1,Tabuľka18[[#This Row],[Dosiahnutý štandardný výstup]],"")</f>
        <v/>
      </c>
    </row>
    <row r="76" spans="1:10" x14ac:dyDescent="0.25">
      <c r="A76" s="24" t="s">
        <v>2</v>
      </c>
      <c r="B76" s="23" t="s">
        <v>42</v>
      </c>
      <c r="C76" s="57">
        <v>107</v>
      </c>
      <c r="D76" s="56" t="s">
        <v>165</v>
      </c>
      <c r="E76" s="39">
        <v>777</v>
      </c>
      <c r="F76" s="51"/>
      <c r="G7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76" s="1">
        <v>1</v>
      </c>
      <c r="J76" s="1" t="str">
        <f>IF(I76=1,Tabuľka18[[#This Row],[Dosiahnutý štandardný výstup]],"")</f>
        <v/>
      </c>
    </row>
    <row r="77" spans="1:10" x14ac:dyDescent="0.25">
      <c r="A77" s="30" t="s">
        <v>208</v>
      </c>
      <c r="B77" s="29" t="s">
        <v>42</v>
      </c>
      <c r="C77" s="55">
        <v>805</v>
      </c>
      <c r="D77" s="54" t="s">
        <v>131</v>
      </c>
      <c r="E77" s="46">
        <v>2720</v>
      </c>
      <c r="F77" s="48"/>
      <c r="G7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77" s="1" t="str">
        <f>IF(I77=1,Tabuľka18[[#This Row],[Dosiahnutý štandardný výstup]],"")</f>
        <v/>
      </c>
    </row>
    <row r="78" spans="1:10" x14ac:dyDescent="0.25">
      <c r="A78" s="24" t="s">
        <v>19</v>
      </c>
      <c r="B78" s="23" t="s">
        <v>42</v>
      </c>
      <c r="C78" s="57">
        <v>805</v>
      </c>
      <c r="D78" s="56" t="s">
        <v>131</v>
      </c>
      <c r="E78" s="39">
        <v>52714</v>
      </c>
      <c r="F78" s="51"/>
      <c r="G7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78" s="1">
        <v>1</v>
      </c>
      <c r="J78" s="1" t="str">
        <f>IF(I78=1,Tabuľka18[[#This Row],[Dosiahnutý štandardný výstup]],"")</f>
        <v/>
      </c>
    </row>
    <row r="79" spans="1:10" x14ac:dyDescent="0.25">
      <c r="A79" s="24" t="s">
        <v>24</v>
      </c>
      <c r="B79" s="23" t="s">
        <v>42</v>
      </c>
      <c r="C79" s="57">
        <v>770</v>
      </c>
      <c r="D79" s="56" t="s">
        <v>149</v>
      </c>
      <c r="E79" s="39">
        <v>1257</v>
      </c>
      <c r="F79" s="51"/>
      <c r="G7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79" s="1">
        <v>1</v>
      </c>
      <c r="J79" s="1" t="str">
        <f>IF(I79=1,Tabuľka18[[#This Row],[Dosiahnutý štandardný výstup]],"")</f>
        <v/>
      </c>
    </row>
    <row r="80" spans="1:10" x14ac:dyDescent="0.25">
      <c r="A80" s="30" t="s">
        <v>24</v>
      </c>
      <c r="B80" s="29" t="s">
        <v>42</v>
      </c>
      <c r="C80" s="55">
        <v>771</v>
      </c>
      <c r="D80" s="54" t="s">
        <v>150</v>
      </c>
      <c r="E80" s="46">
        <v>1257</v>
      </c>
      <c r="F80" s="48"/>
      <c r="G8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80" s="1">
        <v>1</v>
      </c>
      <c r="J80" s="1" t="str">
        <f>IF(I80=1,Tabuľka18[[#This Row],[Dosiahnutý štandardný výstup]],"")</f>
        <v/>
      </c>
    </row>
    <row r="81" spans="1:10" x14ac:dyDescent="0.25">
      <c r="A81" s="30" t="s">
        <v>24</v>
      </c>
      <c r="B81" s="29" t="s">
        <v>42</v>
      </c>
      <c r="C81" s="50">
        <v>780</v>
      </c>
      <c r="D81" s="78" t="s">
        <v>263</v>
      </c>
      <c r="E81" s="46">
        <v>1257</v>
      </c>
      <c r="F81" s="48"/>
      <c r="G8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81" s="1">
        <v>1</v>
      </c>
      <c r="J81" s="1" t="str">
        <f>IF(I81=1,Tabuľka18[[#This Row],[Dosiahnutý štandardný výstup]],"")</f>
        <v/>
      </c>
    </row>
    <row r="82" spans="1:10" x14ac:dyDescent="0.25">
      <c r="A82" s="24" t="s">
        <v>208</v>
      </c>
      <c r="B82" s="23" t="s">
        <v>42</v>
      </c>
      <c r="C82" s="57">
        <v>745</v>
      </c>
      <c r="D82" s="56" t="s">
        <v>88</v>
      </c>
      <c r="E82" s="39">
        <v>2720</v>
      </c>
      <c r="F82" s="51"/>
      <c r="G8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82" s="1">
        <v>1</v>
      </c>
      <c r="J82" s="1" t="str">
        <f>IF(I82=1,Tabuľka18[[#This Row],[Dosiahnutý štandardný výstup]],"")</f>
        <v/>
      </c>
    </row>
    <row r="83" spans="1:10" x14ac:dyDescent="0.25">
      <c r="A83" s="30" t="s">
        <v>19</v>
      </c>
      <c r="B83" s="29" t="s">
        <v>42</v>
      </c>
      <c r="C83" s="55">
        <v>745</v>
      </c>
      <c r="D83" s="54" t="s">
        <v>88</v>
      </c>
      <c r="E83" s="46">
        <v>52714</v>
      </c>
      <c r="F83" s="48"/>
      <c r="G8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83" s="1">
        <v>1</v>
      </c>
      <c r="J83" s="1" t="str">
        <f>IF(I83=1,Tabuľka18[[#This Row],[Dosiahnutý štandardný výstup]],"")</f>
        <v/>
      </c>
    </row>
    <row r="84" spans="1:10" x14ac:dyDescent="0.25">
      <c r="A84" s="30" t="s">
        <v>208</v>
      </c>
      <c r="B84" s="29" t="s">
        <v>42</v>
      </c>
      <c r="C84" s="55">
        <v>744</v>
      </c>
      <c r="D84" s="54" t="s">
        <v>87</v>
      </c>
      <c r="E84" s="46">
        <v>2720</v>
      </c>
      <c r="F84" s="48"/>
      <c r="G8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84" s="1">
        <v>1</v>
      </c>
      <c r="J84" s="1" t="str">
        <f>IF(I84=1,Tabuľka18[[#This Row],[Dosiahnutý štandardný výstup]],"")</f>
        <v/>
      </c>
    </row>
    <row r="85" spans="1:10" x14ac:dyDescent="0.25">
      <c r="A85" s="24" t="s">
        <v>19</v>
      </c>
      <c r="B85" s="23" t="s">
        <v>42</v>
      </c>
      <c r="C85" s="57">
        <v>744</v>
      </c>
      <c r="D85" s="56" t="s">
        <v>87</v>
      </c>
      <c r="E85" s="39">
        <v>52714</v>
      </c>
      <c r="F85" s="51"/>
      <c r="G8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85" s="1" t="str">
        <f>IF(I85=1,Tabuľka18[[#This Row],[Dosiahnutý štandardný výstup]],"")</f>
        <v/>
      </c>
    </row>
    <row r="86" spans="1:10" x14ac:dyDescent="0.25">
      <c r="A86" s="24" t="s">
        <v>208</v>
      </c>
      <c r="B86" s="23" t="s">
        <v>42</v>
      </c>
      <c r="C86" s="57">
        <v>708</v>
      </c>
      <c r="D86" s="56" t="s">
        <v>77</v>
      </c>
      <c r="E86" s="39">
        <v>2720</v>
      </c>
      <c r="F86" s="51"/>
      <c r="G8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86" s="1" t="str">
        <f>IF(I86=1,Tabuľka18[[#This Row],[Dosiahnutý štandardný výstup]],"")</f>
        <v/>
      </c>
    </row>
    <row r="87" spans="1:10" x14ac:dyDescent="0.25">
      <c r="A87" s="30" t="s">
        <v>19</v>
      </c>
      <c r="B87" s="29" t="s">
        <v>42</v>
      </c>
      <c r="C87" s="55">
        <v>708</v>
      </c>
      <c r="D87" s="54" t="s">
        <v>77</v>
      </c>
      <c r="E87" s="46">
        <v>52714</v>
      </c>
      <c r="F87" s="48"/>
      <c r="G8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87" s="1" t="str">
        <f>IF(I87=1,Tabuľka18[[#This Row],[Dosiahnutý štandardný výstup]],"")</f>
        <v/>
      </c>
    </row>
    <row r="88" spans="1:10" x14ac:dyDescent="0.25">
      <c r="A88" s="24" t="s">
        <v>208</v>
      </c>
      <c r="B88" s="23" t="s">
        <v>42</v>
      </c>
      <c r="C88" s="57">
        <v>614</v>
      </c>
      <c r="D88" s="56" t="s">
        <v>75</v>
      </c>
      <c r="E88" s="39">
        <v>2720</v>
      </c>
      <c r="F88" s="51"/>
      <c r="G8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88" s="1">
        <v>1</v>
      </c>
      <c r="J88" s="1" t="str">
        <f>IF(I88=1,Tabuľka18[[#This Row],[Dosiahnutý štandardný výstup]],"")</f>
        <v/>
      </c>
    </row>
    <row r="89" spans="1:10" x14ac:dyDescent="0.25">
      <c r="A89" s="30" t="s">
        <v>19</v>
      </c>
      <c r="B89" s="29" t="s">
        <v>42</v>
      </c>
      <c r="C89" s="55">
        <v>614</v>
      </c>
      <c r="D89" s="54" t="s">
        <v>75</v>
      </c>
      <c r="E89" s="46">
        <v>52714</v>
      </c>
      <c r="F89" s="48"/>
      <c r="G8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89" s="1">
        <v>1</v>
      </c>
      <c r="J89" s="1" t="str">
        <f>IF(I89=1,Tabuľka18[[#This Row],[Dosiahnutý štandardný výstup]],"")</f>
        <v/>
      </c>
    </row>
    <row r="90" spans="1:10" x14ac:dyDescent="0.25">
      <c r="A90" s="24" t="s">
        <v>11</v>
      </c>
      <c r="B90" s="23" t="s">
        <v>42</v>
      </c>
      <c r="C90" s="57">
        <v>206</v>
      </c>
      <c r="D90" s="56" t="s">
        <v>192</v>
      </c>
      <c r="E90" s="39">
        <v>1011</v>
      </c>
      <c r="F90" s="51"/>
      <c r="G9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0" s="1">
        <v>1</v>
      </c>
      <c r="J90" s="1" t="str">
        <f>IF(I90=1,Tabuľka18[[#This Row],[Dosiahnutý štandardný výstup]],"")</f>
        <v/>
      </c>
    </row>
    <row r="91" spans="1:10" x14ac:dyDescent="0.25">
      <c r="A91" s="30" t="s">
        <v>11</v>
      </c>
      <c r="B91" s="29" t="s">
        <v>42</v>
      </c>
      <c r="C91" s="55">
        <v>201</v>
      </c>
      <c r="D91" s="54" t="s">
        <v>191</v>
      </c>
      <c r="E91" s="46">
        <v>1011</v>
      </c>
      <c r="F91" s="48"/>
      <c r="G9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1" s="1">
        <v>1</v>
      </c>
      <c r="J91" s="1" t="str">
        <f>IF(I91=1,Tabuľka18[[#This Row],[Dosiahnutý štandardný výstup]],"")</f>
        <v/>
      </c>
    </row>
    <row r="92" spans="1:10" x14ac:dyDescent="0.25">
      <c r="A92" s="30" t="s">
        <v>208</v>
      </c>
      <c r="B92" s="29" t="s">
        <v>42</v>
      </c>
      <c r="C92" s="55">
        <v>610</v>
      </c>
      <c r="D92" s="54" t="s">
        <v>78</v>
      </c>
      <c r="E92" s="46">
        <v>2720</v>
      </c>
      <c r="F92" s="48"/>
      <c r="G9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2" s="1">
        <v>1</v>
      </c>
      <c r="J92" s="1" t="str">
        <f>IF(I92=1,Tabuľka18[[#This Row],[Dosiahnutý štandardný výstup]],"")</f>
        <v/>
      </c>
    </row>
    <row r="93" spans="1:10" x14ac:dyDescent="0.25">
      <c r="A93" s="24" t="s">
        <v>19</v>
      </c>
      <c r="B93" s="23" t="s">
        <v>42</v>
      </c>
      <c r="C93" s="57">
        <v>610</v>
      </c>
      <c r="D93" s="56" t="s">
        <v>78</v>
      </c>
      <c r="E93" s="39">
        <v>52714</v>
      </c>
      <c r="F93" s="51"/>
      <c r="G9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3" s="1">
        <v>1</v>
      </c>
      <c r="J93" s="1" t="str">
        <f>IF(I93=1,Tabuľka18[[#This Row],[Dosiahnutý štandardný výstup]],"")</f>
        <v/>
      </c>
    </row>
    <row r="94" spans="1:10" x14ac:dyDescent="0.25">
      <c r="A94" s="24" t="s">
        <v>208</v>
      </c>
      <c r="B94" s="23" t="s">
        <v>42</v>
      </c>
      <c r="C94" s="57">
        <v>709</v>
      </c>
      <c r="D94" s="56" t="s">
        <v>81</v>
      </c>
      <c r="E94" s="39">
        <v>2720</v>
      </c>
      <c r="F94" s="51"/>
      <c r="G9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4" s="1">
        <v>1</v>
      </c>
      <c r="J94" s="1" t="str">
        <f>IF(I94=1,Tabuľka18[[#This Row],[Dosiahnutý štandardný výstup]],"")</f>
        <v/>
      </c>
    </row>
    <row r="95" spans="1:10" x14ac:dyDescent="0.25">
      <c r="A95" s="30" t="s">
        <v>19</v>
      </c>
      <c r="B95" s="29" t="s">
        <v>42</v>
      </c>
      <c r="C95" s="55">
        <v>709</v>
      </c>
      <c r="D95" s="54" t="s">
        <v>81</v>
      </c>
      <c r="E95" s="46">
        <v>52714</v>
      </c>
      <c r="F95" s="48"/>
      <c r="G9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5" s="1">
        <v>1</v>
      </c>
      <c r="J95" s="1" t="str">
        <f>IF(I95=1,Tabuľka18[[#This Row],[Dosiahnutý štandardný výstup]],"")</f>
        <v/>
      </c>
    </row>
    <row r="96" spans="1:10" x14ac:dyDescent="0.25">
      <c r="A96" s="24" t="s">
        <v>208</v>
      </c>
      <c r="B96" s="23" t="s">
        <v>42</v>
      </c>
      <c r="C96" s="57">
        <v>726</v>
      </c>
      <c r="D96" s="56" t="s">
        <v>85</v>
      </c>
      <c r="E96" s="39">
        <v>2720</v>
      </c>
      <c r="F96" s="51"/>
      <c r="G9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6" s="1">
        <v>1</v>
      </c>
      <c r="J96" s="1" t="str">
        <f>IF(I96=1,Tabuľka18[[#This Row],[Dosiahnutý štandardný výstup]],"")</f>
        <v/>
      </c>
    </row>
    <row r="97" spans="1:10" x14ac:dyDescent="0.25">
      <c r="A97" s="30" t="s">
        <v>19</v>
      </c>
      <c r="B97" s="29" t="s">
        <v>42</v>
      </c>
      <c r="C97" s="55">
        <v>726</v>
      </c>
      <c r="D97" s="54" t="s">
        <v>85</v>
      </c>
      <c r="E97" s="46">
        <v>52714</v>
      </c>
      <c r="F97" s="48"/>
      <c r="G9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7" s="1">
        <v>1</v>
      </c>
      <c r="J97" s="1" t="str">
        <f>IF(I97=1,Tabuľka18[[#This Row],[Dosiahnutý štandardný výstup]],"")</f>
        <v/>
      </c>
    </row>
    <row r="98" spans="1:10" x14ac:dyDescent="0.25">
      <c r="A98" s="24" t="s">
        <v>208</v>
      </c>
      <c r="B98" s="23" t="s">
        <v>42</v>
      </c>
      <c r="C98" s="57">
        <v>611</v>
      </c>
      <c r="D98" s="56" t="s">
        <v>79</v>
      </c>
      <c r="E98" s="39">
        <v>2720</v>
      </c>
      <c r="F98" s="51"/>
      <c r="G9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8" s="1">
        <v>1</v>
      </c>
      <c r="J98" s="1" t="str">
        <f>IF(I98=1,Tabuľka18[[#This Row],[Dosiahnutý štandardný výstup]],"")</f>
        <v/>
      </c>
    </row>
    <row r="99" spans="1:10" x14ac:dyDescent="0.25">
      <c r="A99" s="30" t="s">
        <v>19</v>
      </c>
      <c r="B99" s="29" t="s">
        <v>42</v>
      </c>
      <c r="C99" s="55">
        <v>611</v>
      </c>
      <c r="D99" s="54" t="s">
        <v>79</v>
      </c>
      <c r="E99" s="46">
        <v>52714</v>
      </c>
      <c r="F99" s="48"/>
      <c r="G9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99" s="1">
        <v>1</v>
      </c>
      <c r="J99" s="1" t="str">
        <f>IF(I99=1,Tabuľka18[[#This Row],[Dosiahnutý štandardný výstup]],"")</f>
        <v/>
      </c>
    </row>
    <row r="100" spans="1:10" x14ac:dyDescent="0.25">
      <c r="A100" s="30" t="s">
        <v>208</v>
      </c>
      <c r="B100" s="29" t="s">
        <v>42</v>
      </c>
      <c r="C100" s="55">
        <v>730</v>
      </c>
      <c r="D100" s="54" t="s">
        <v>80</v>
      </c>
      <c r="E100" s="46">
        <v>2720</v>
      </c>
      <c r="F100" s="48"/>
      <c r="G10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0" s="1">
        <v>1</v>
      </c>
      <c r="J100" s="1" t="str">
        <f>IF(I100=1,Tabuľka18[[#This Row],[Dosiahnutý štandardný výstup]],"")</f>
        <v/>
      </c>
    </row>
    <row r="101" spans="1:10" x14ac:dyDescent="0.25">
      <c r="A101" s="24" t="s">
        <v>19</v>
      </c>
      <c r="B101" s="23" t="s">
        <v>42</v>
      </c>
      <c r="C101" s="57">
        <v>730</v>
      </c>
      <c r="D101" s="56" t="s">
        <v>80</v>
      </c>
      <c r="E101" s="39">
        <v>52714</v>
      </c>
      <c r="F101" s="51"/>
      <c r="G101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1" s="1">
        <v>1</v>
      </c>
      <c r="J101" s="1" t="str">
        <f>IF(I101=1,Tabuľka18[[#This Row],[Dosiahnutý štandardný výstup]],"")</f>
        <v/>
      </c>
    </row>
    <row r="102" spans="1:10" x14ac:dyDescent="0.25">
      <c r="A102" s="30" t="s">
        <v>15</v>
      </c>
      <c r="B102" s="29" t="s">
        <v>42</v>
      </c>
      <c r="C102" s="55">
        <v>722</v>
      </c>
      <c r="D102" s="54" t="s">
        <v>198</v>
      </c>
      <c r="E102" s="46">
        <v>570</v>
      </c>
      <c r="F102" s="48"/>
      <c r="G10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2" s="1">
        <v>1</v>
      </c>
      <c r="J102" s="1" t="str">
        <f>IF(I102=1,Tabuľka18[[#This Row],[Dosiahnutý štandardný výstup]],"")</f>
        <v/>
      </c>
    </row>
    <row r="103" spans="1:10" x14ac:dyDescent="0.25">
      <c r="A103" s="24" t="s">
        <v>17</v>
      </c>
      <c r="B103" s="23" t="s">
        <v>42</v>
      </c>
      <c r="C103" s="57">
        <v>625</v>
      </c>
      <c r="D103" s="56" t="s">
        <v>107</v>
      </c>
      <c r="E103" s="39">
        <v>1779</v>
      </c>
      <c r="F103" s="51"/>
      <c r="G10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3" s="1">
        <v>1</v>
      </c>
      <c r="J103" s="1" t="str">
        <f>IF(I103=1,Tabuľka18[[#This Row],[Dosiahnutý štandardný výstup]],"")</f>
        <v/>
      </c>
    </row>
    <row r="104" spans="1:10" x14ac:dyDescent="0.25">
      <c r="A104" s="24" t="s">
        <v>208</v>
      </c>
      <c r="B104" s="23" t="s">
        <v>42</v>
      </c>
      <c r="C104" s="57">
        <v>719</v>
      </c>
      <c r="D104" s="56" t="s">
        <v>92</v>
      </c>
      <c r="E104" s="39">
        <v>2720</v>
      </c>
      <c r="F104" s="51"/>
      <c r="G10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4" s="1">
        <v>1</v>
      </c>
      <c r="J104" s="1" t="str">
        <f>IF(I104=1,Tabuľka18[[#This Row],[Dosiahnutý štandardný výstup]],"")</f>
        <v/>
      </c>
    </row>
    <row r="105" spans="1:10" x14ac:dyDescent="0.25">
      <c r="A105" s="30" t="s">
        <v>19</v>
      </c>
      <c r="B105" s="29" t="s">
        <v>42</v>
      </c>
      <c r="C105" s="55">
        <v>719</v>
      </c>
      <c r="D105" s="54" t="s">
        <v>92</v>
      </c>
      <c r="E105" s="46">
        <v>52714</v>
      </c>
      <c r="F105" s="48"/>
      <c r="G10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5" s="1">
        <v>1</v>
      </c>
      <c r="J105" s="1" t="str">
        <f>IF(I105=1,Tabuľka18[[#This Row],[Dosiahnutý štandardný výstup]],"")</f>
        <v/>
      </c>
    </row>
    <row r="106" spans="1:10" x14ac:dyDescent="0.25">
      <c r="A106" s="30" t="s">
        <v>17</v>
      </c>
      <c r="B106" s="29" t="s">
        <v>42</v>
      </c>
      <c r="C106" s="55">
        <v>674</v>
      </c>
      <c r="D106" s="54" t="s">
        <v>104</v>
      </c>
      <c r="E106" s="46">
        <v>1779</v>
      </c>
      <c r="F106" s="48"/>
      <c r="G106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6" s="1">
        <v>1</v>
      </c>
      <c r="J106" s="1" t="str">
        <f>IF(I106=1,Tabuľka18[[#This Row],[Dosiahnutý štandardný výstup]],"")</f>
        <v/>
      </c>
    </row>
    <row r="107" spans="1:10" x14ac:dyDescent="0.25">
      <c r="A107" s="30" t="s">
        <v>4</v>
      </c>
      <c r="B107" s="29" t="s">
        <v>42</v>
      </c>
      <c r="C107" s="55">
        <v>109</v>
      </c>
      <c r="D107" s="54" t="s">
        <v>168</v>
      </c>
      <c r="E107" s="46">
        <v>1062</v>
      </c>
      <c r="F107" s="48"/>
      <c r="G10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7" s="1">
        <v>1</v>
      </c>
      <c r="J107" s="1" t="str">
        <f>IF(I107=1,Tabuľka18[[#This Row],[Dosiahnutý štandardný výstup]],"")</f>
        <v/>
      </c>
    </row>
    <row r="108" spans="1:10" x14ac:dyDescent="0.25">
      <c r="A108" s="24" t="s">
        <v>208</v>
      </c>
      <c r="B108" s="23" t="s">
        <v>42</v>
      </c>
      <c r="C108" s="57">
        <v>110</v>
      </c>
      <c r="D108" s="56" t="s">
        <v>212</v>
      </c>
      <c r="E108" s="39">
        <v>2720</v>
      </c>
      <c r="F108" s="51"/>
      <c r="G10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8" s="1">
        <v>1</v>
      </c>
      <c r="J108" s="1" t="str">
        <f>IF(I108=1,Tabuľka18[[#This Row],[Dosiahnutý štandardný výstup]],"")</f>
        <v/>
      </c>
    </row>
    <row r="109" spans="1:10" x14ac:dyDescent="0.25">
      <c r="A109" s="30" t="s">
        <v>230</v>
      </c>
      <c r="B109" s="29" t="s">
        <v>42</v>
      </c>
      <c r="C109" s="55">
        <v>111</v>
      </c>
      <c r="D109" s="54" t="s">
        <v>232</v>
      </c>
      <c r="E109" s="46">
        <v>514</v>
      </c>
      <c r="F109" s="48"/>
      <c r="G10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09" s="1">
        <v>1</v>
      </c>
      <c r="J109" s="1" t="str">
        <f>IF(I109=1,Tabuľka18[[#This Row],[Dosiahnutý štandardný výstup]],"")</f>
        <v/>
      </c>
    </row>
    <row r="110" spans="1:10" x14ac:dyDescent="0.25">
      <c r="A110" s="24" t="s">
        <v>230</v>
      </c>
      <c r="B110" s="23" t="s">
        <v>42</v>
      </c>
      <c r="C110" s="57">
        <v>115</v>
      </c>
      <c r="D110" s="56" t="s">
        <v>231</v>
      </c>
      <c r="E110" s="39">
        <v>514</v>
      </c>
      <c r="F110" s="51"/>
      <c r="G11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0" s="1">
        <v>1</v>
      </c>
      <c r="J110" s="1" t="str">
        <f>IF(I110=1,Tabuľka18[[#This Row],[Dosiahnutý štandardný výstup]],"")</f>
        <v/>
      </c>
    </row>
    <row r="111" spans="1:10" x14ac:dyDescent="0.25">
      <c r="A111" s="30" t="s">
        <v>4</v>
      </c>
      <c r="B111" s="29" t="s">
        <v>42</v>
      </c>
      <c r="C111" s="50">
        <v>119</v>
      </c>
      <c r="D111" s="78" t="s">
        <v>267</v>
      </c>
      <c r="E111" s="46">
        <v>1062</v>
      </c>
      <c r="F111" s="48"/>
      <c r="G11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1" s="1">
        <v>1</v>
      </c>
      <c r="J111" s="1" t="str">
        <f>IF(I111=1,Tabuľka18[[#This Row],[Dosiahnutý štandardný výstup]],"")</f>
        <v/>
      </c>
    </row>
    <row r="112" spans="1:10" x14ac:dyDescent="0.25">
      <c r="A112" s="30" t="s">
        <v>208</v>
      </c>
      <c r="B112" s="29" t="s">
        <v>42</v>
      </c>
      <c r="C112" s="55">
        <v>117</v>
      </c>
      <c r="D112" s="54" t="s">
        <v>211</v>
      </c>
      <c r="E112" s="46">
        <v>2720</v>
      </c>
      <c r="F112" s="48"/>
      <c r="G11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2" s="1">
        <v>1</v>
      </c>
      <c r="J112" s="1" t="str">
        <f>IF(I112=1,Tabuľka18[[#This Row],[Dosiahnutý štandardný výstup]],"")</f>
        <v/>
      </c>
    </row>
    <row r="113" spans="1:10" x14ac:dyDescent="0.25">
      <c r="A113" s="24" t="s">
        <v>20</v>
      </c>
      <c r="B113" s="23" t="s">
        <v>42</v>
      </c>
      <c r="C113" s="57">
        <v>630</v>
      </c>
      <c r="D113" s="56" t="s">
        <v>217</v>
      </c>
      <c r="E113" s="39">
        <v>581929</v>
      </c>
      <c r="F113" s="51"/>
      <c r="G11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3" s="1">
        <v>1</v>
      </c>
      <c r="J113" s="1" t="str">
        <f>IF(I113=1,Tabuľka18[[#This Row],[Dosiahnutý štandardný výstup]],"")</f>
        <v/>
      </c>
    </row>
    <row r="114" spans="1:10" x14ac:dyDescent="0.25">
      <c r="A114" s="30" t="s">
        <v>215</v>
      </c>
      <c r="B114" s="29" t="s">
        <v>42</v>
      </c>
      <c r="C114" s="55">
        <v>628</v>
      </c>
      <c r="D114" s="54" t="s">
        <v>216</v>
      </c>
      <c r="E114" s="46">
        <v>264829</v>
      </c>
      <c r="F114" s="48"/>
      <c r="G11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4" s="1">
        <v>1</v>
      </c>
      <c r="J114" s="1" t="str">
        <f>IF(I114=1,Tabuľka18[[#This Row],[Dosiahnutý štandardný výstup]],"")</f>
        <v/>
      </c>
    </row>
    <row r="115" spans="1:10" x14ac:dyDescent="0.25">
      <c r="A115" s="30" t="s">
        <v>14</v>
      </c>
      <c r="B115" s="29" t="s">
        <v>42</v>
      </c>
      <c r="C115" s="55">
        <v>402</v>
      </c>
      <c r="D115" s="54" t="s">
        <v>195</v>
      </c>
      <c r="E115" s="46">
        <v>443</v>
      </c>
      <c r="F115" s="48"/>
      <c r="G11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5" s="1">
        <v>1</v>
      </c>
      <c r="J115" s="1" t="str">
        <f>IF(I115=1,Tabuľka18[[#This Row],[Dosiahnutý štandardný výstup]],"")</f>
        <v/>
      </c>
    </row>
    <row r="116" spans="1:10" x14ac:dyDescent="0.25">
      <c r="A116" s="24" t="s">
        <v>16</v>
      </c>
      <c r="B116" s="23" t="s">
        <v>42</v>
      </c>
      <c r="C116" s="57">
        <v>401</v>
      </c>
      <c r="D116" s="56" t="s">
        <v>197</v>
      </c>
      <c r="E116" s="39">
        <v>417</v>
      </c>
      <c r="F116" s="51"/>
      <c r="G11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6" s="1">
        <v>1</v>
      </c>
      <c r="J116" s="1" t="str">
        <f>IF(I116=1,Tabuľka18[[#This Row],[Dosiahnutý štandardný výstup]],"")</f>
        <v/>
      </c>
    </row>
    <row r="117" spans="1:10" x14ac:dyDescent="0.25">
      <c r="A117" s="24" t="s">
        <v>5</v>
      </c>
      <c r="B117" s="23" t="s">
        <v>42</v>
      </c>
      <c r="C117" s="57">
        <v>672</v>
      </c>
      <c r="D117" s="56" t="s">
        <v>173</v>
      </c>
      <c r="E117" s="39">
        <v>546</v>
      </c>
      <c r="F117" s="51"/>
      <c r="G11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7" s="1">
        <v>1</v>
      </c>
      <c r="J117" s="1" t="str">
        <f>IF(I117=1,Tabuľka18[[#This Row],[Dosiahnutý štandardný výstup]],"")</f>
        <v/>
      </c>
    </row>
    <row r="118" spans="1:10" x14ac:dyDescent="0.25">
      <c r="A118" s="30" t="s">
        <v>5</v>
      </c>
      <c r="B118" s="29" t="s">
        <v>42</v>
      </c>
      <c r="C118" s="55">
        <v>665</v>
      </c>
      <c r="D118" s="54" t="s">
        <v>174</v>
      </c>
      <c r="E118" s="46">
        <v>546</v>
      </c>
      <c r="F118" s="48"/>
      <c r="G11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8" s="1">
        <v>1</v>
      </c>
      <c r="J118" s="1" t="str">
        <f>IF(I118=1,Tabuľka18[[#This Row],[Dosiahnutý štandardný výstup]],"")</f>
        <v/>
      </c>
    </row>
    <row r="119" spans="1:10" x14ac:dyDescent="0.25">
      <c r="A119" s="24" t="s">
        <v>17</v>
      </c>
      <c r="B119" s="23" t="s">
        <v>42</v>
      </c>
      <c r="C119" s="57">
        <v>631</v>
      </c>
      <c r="D119" s="56" t="s">
        <v>94</v>
      </c>
      <c r="E119" s="39">
        <v>1779</v>
      </c>
      <c r="F119" s="51"/>
      <c r="G11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19" s="1">
        <v>1</v>
      </c>
      <c r="J119" s="1" t="str">
        <f>IF(I119=1,Tabuľka18[[#This Row],[Dosiahnutý štandardný výstup]],"")</f>
        <v/>
      </c>
    </row>
    <row r="120" spans="1:10" x14ac:dyDescent="0.25">
      <c r="A120" s="24" t="s">
        <v>25</v>
      </c>
      <c r="B120" s="23" t="s">
        <v>42</v>
      </c>
      <c r="C120" s="57">
        <v>763</v>
      </c>
      <c r="D120" s="56" t="s">
        <v>153</v>
      </c>
      <c r="E120" s="39">
        <v>149</v>
      </c>
      <c r="F120" s="51"/>
      <c r="G12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0" s="1">
        <v>1</v>
      </c>
      <c r="J120" s="1" t="str">
        <f>IF(I120=1,Tabuľka18[[#This Row],[Dosiahnutý štandardný výstup]],"")</f>
        <v/>
      </c>
    </row>
    <row r="121" spans="1:10" x14ac:dyDescent="0.25">
      <c r="A121" s="24" t="s">
        <v>17</v>
      </c>
      <c r="B121" s="23" t="s">
        <v>42</v>
      </c>
      <c r="C121" s="57">
        <v>675</v>
      </c>
      <c r="D121" s="56" t="s">
        <v>199</v>
      </c>
      <c r="E121" s="39">
        <v>1779</v>
      </c>
      <c r="F121" s="51"/>
      <c r="G121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1" s="1">
        <v>1</v>
      </c>
      <c r="J121" s="1" t="str">
        <f>IF(I121=1,Tabuľka18[[#This Row],[Dosiahnutý štandardný výstup]],"")</f>
        <v/>
      </c>
    </row>
    <row r="122" spans="1:10" x14ac:dyDescent="0.25">
      <c r="A122" s="30" t="s">
        <v>218</v>
      </c>
      <c r="B122" s="29" t="s">
        <v>42</v>
      </c>
      <c r="C122" s="55">
        <v>602</v>
      </c>
      <c r="D122" s="54" t="s">
        <v>225</v>
      </c>
      <c r="E122" s="46">
        <v>255</v>
      </c>
      <c r="F122" s="48"/>
      <c r="G12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2" s="1">
        <v>1</v>
      </c>
      <c r="J122" s="1" t="str">
        <f>IF(I122=1,Tabuľka18[[#This Row],[Dosiahnutý štandardný výstup]],"")</f>
        <v/>
      </c>
    </row>
    <row r="123" spans="1:10" x14ac:dyDescent="0.25">
      <c r="A123" s="30" t="s">
        <v>208</v>
      </c>
      <c r="B123" s="29" t="s">
        <v>42</v>
      </c>
      <c r="C123" s="55">
        <v>817</v>
      </c>
      <c r="D123" s="54" t="s">
        <v>129</v>
      </c>
      <c r="E123" s="46">
        <v>2720</v>
      </c>
      <c r="F123" s="48"/>
      <c r="G12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3" s="1">
        <v>1</v>
      </c>
      <c r="J123" s="1" t="str">
        <f>IF(I123=1,Tabuľka18[[#This Row],[Dosiahnutý štandardný výstup]],"")</f>
        <v/>
      </c>
    </row>
    <row r="124" spans="1:10" x14ac:dyDescent="0.25">
      <c r="A124" s="24" t="s">
        <v>19</v>
      </c>
      <c r="B124" s="23" t="s">
        <v>42</v>
      </c>
      <c r="C124" s="57">
        <v>817</v>
      </c>
      <c r="D124" s="56" t="s">
        <v>129</v>
      </c>
      <c r="E124" s="39">
        <v>52714</v>
      </c>
      <c r="F124" s="51"/>
      <c r="G12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4" s="1">
        <v>1</v>
      </c>
      <c r="J124" s="1" t="str">
        <f>IF(I124=1,Tabuľka18[[#This Row],[Dosiahnutý štandardný výstup]],"")</f>
        <v/>
      </c>
    </row>
    <row r="125" spans="1:10" x14ac:dyDescent="0.25">
      <c r="A125" s="30" t="s">
        <v>6</v>
      </c>
      <c r="B125" s="29" t="s">
        <v>42</v>
      </c>
      <c r="C125" s="55">
        <v>312</v>
      </c>
      <c r="D125" s="54" t="s">
        <v>181</v>
      </c>
      <c r="E125" s="46">
        <v>562</v>
      </c>
      <c r="F125" s="48"/>
      <c r="G12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5" s="1">
        <v>1</v>
      </c>
      <c r="J125" s="1" t="str">
        <f>IF(I125=1,Tabuľka18[[#This Row],[Dosiahnutý štandardný výstup]],"")</f>
        <v/>
      </c>
    </row>
    <row r="126" spans="1:10" x14ac:dyDescent="0.25">
      <c r="A126" s="24" t="s">
        <v>21</v>
      </c>
      <c r="B126" s="23" t="s">
        <v>42</v>
      </c>
      <c r="C126" s="57">
        <v>312</v>
      </c>
      <c r="D126" s="56" t="s">
        <v>181</v>
      </c>
      <c r="E126" s="39">
        <v>380</v>
      </c>
      <c r="F126" s="51"/>
      <c r="G12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6" s="1">
        <v>1</v>
      </c>
      <c r="J126" s="1" t="str">
        <f>IF(I126=1,Tabuľka18[[#This Row],[Dosiahnutý štandardný výstup]],"")</f>
        <v/>
      </c>
    </row>
    <row r="127" spans="1:10" x14ac:dyDescent="0.25">
      <c r="A127" s="30" t="s">
        <v>6</v>
      </c>
      <c r="B127" s="29" t="s">
        <v>42</v>
      </c>
      <c r="C127" s="55">
        <v>314</v>
      </c>
      <c r="D127" s="54" t="s">
        <v>183</v>
      </c>
      <c r="E127" s="46">
        <v>562</v>
      </c>
      <c r="F127" s="48"/>
      <c r="G12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7" s="1">
        <v>1</v>
      </c>
      <c r="J127" s="1" t="str">
        <f>IF(I127=1,Tabuľka18[[#This Row],[Dosiahnutý štandardný výstup]],"")</f>
        <v/>
      </c>
    </row>
    <row r="128" spans="1:10" x14ac:dyDescent="0.25">
      <c r="A128" s="24" t="s">
        <v>21</v>
      </c>
      <c r="B128" s="23" t="s">
        <v>42</v>
      </c>
      <c r="C128" s="57">
        <v>314</v>
      </c>
      <c r="D128" s="56" t="s">
        <v>183</v>
      </c>
      <c r="E128" s="39">
        <v>380</v>
      </c>
      <c r="F128" s="51"/>
      <c r="G12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8" s="1">
        <v>1</v>
      </c>
      <c r="J128" s="1" t="str">
        <f>IF(I128=1,Tabuľka18[[#This Row],[Dosiahnutý štandardný výstup]],"")</f>
        <v/>
      </c>
    </row>
    <row r="129" spans="1:10" x14ac:dyDescent="0.25">
      <c r="A129" s="24" t="s">
        <v>6</v>
      </c>
      <c r="B129" s="23" t="s">
        <v>42</v>
      </c>
      <c r="C129" s="57">
        <v>313</v>
      </c>
      <c r="D129" s="56" t="s">
        <v>182</v>
      </c>
      <c r="E129" s="39">
        <v>562</v>
      </c>
      <c r="F129" s="51"/>
      <c r="G12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29" s="1">
        <v>1</v>
      </c>
      <c r="J129" s="1" t="str">
        <f>IF(I129=1,Tabuľka18[[#This Row],[Dosiahnutý štandardný výstup]],"")</f>
        <v/>
      </c>
    </row>
    <row r="130" spans="1:10" x14ac:dyDescent="0.25">
      <c r="A130" s="30" t="s">
        <v>21</v>
      </c>
      <c r="B130" s="29" t="s">
        <v>42</v>
      </c>
      <c r="C130" s="55">
        <v>313</v>
      </c>
      <c r="D130" s="54" t="s">
        <v>182</v>
      </c>
      <c r="E130" s="46">
        <v>380</v>
      </c>
      <c r="F130" s="48"/>
      <c r="G13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30" s="1">
        <v>1</v>
      </c>
      <c r="J130" s="1" t="str">
        <f>IF(I130=1,Tabuľka18[[#This Row],[Dosiahnutý štandardný výstup]],"")</f>
        <v/>
      </c>
    </row>
    <row r="131" spans="1:10" x14ac:dyDescent="0.25">
      <c r="A131" s="24" t="s">
        <v>17</v>
      </c>
      <c r="B131" s="23" t="s">
        <v>42</v>
      </c>
      <c r="C131" s="57">
        <v>677</v>
      </c>
      <c r="D131" s="56" t="s">
        <v>100</v>
      </c>
      <c r="E131" s="39">
        <v>1779</v>
      </c>
      <c r="F131" s="51"/>
      <c r="G131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31" s="1">
        <v>1</v>
      </c>
      <c r="J131" s="1" t="str">
        <f>IF(I131=1,Tabuľka18[[#This Row],[Dosiahnutý štandardný výstup]],"")</f>
        <v/>
      </c>
    </row>
    <row r="132" spans="1:10" x14ac:dyDescent="0.25">
      <c r="A132" s="24" t="s">
        <v>15</v>
      </c>
      <c r="B132" s="23" t="s">
        <v>42</v>
      </c>
      <c r="C132" s="57">
        <v>205</v>
      </c>
      <c r="D132" s="56" t="s">
        <v>93</v>
      </c>
      <c r="E132" s="39">
        <v>570</v>
      </c>
      <c r="F132" s="51"/>
      <c r="G13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32" s="1">
        <v>1</v>
      </c>
      <c r="J132" s="1" t="str">
        <f>IF(I132=1,Tabuľka18[[#This Row],[Dosiahnutý štandardný výstup]],"")</f>
        <v/>
      </c>
    </row>
    <row r="133" spans="1:10" x14ac:dyDescent="0.25">
      <c r="A133" s="24" t="s">
        <v>24</v>
      </c>
      <c r="B133" s="23" t="s">
        <v>42</v>
      </c>
      <c r="C133" s="57">
        <v>766</v>
      </c>
      <c r="D133" s="56" t="s">
        <v>147</v>
      </c>
      <c r="E133" s="39">
        <v>1257</v>
      </c>
      <c r="F133" s="51"/>
      <c r="G13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33" s="1" t="str">
        <f>IF(I133=1,Tabuľka18[[#This Row],[Dosiahnutý štandardný výstup]],"")</f>
        <v/>
      </c>
    </row>
    <row r="134" spans="1:10" x14ac:dyDescent="0.25">
      <c r="A134" s="30" t="s">
        <v>261</v>
      </c>
      <c r="B134" s="29" t="s">
        <v>42</v>
      </c>
      <c r="C134" s="55">
        <v>761</v>
      </c>
      <c r="D134" s="54" t="s">
        <v>154</v>
      </c>
      <c r="E134" s="46">
        <v>2271</v>
      </c>
      <c r="F134" s="48"/>
      <c r="G13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34" s="1">
        <v>1</v>
      </c>
      <c r="J134" s="1" t="str">
        <f>IF(I134=1,Tabuľka18[[#This Row],[Dosiahnutý štandardný výstup]],"")</f>
        <v/>
      </c>
    </row>
    <row r="135" spans="1:10" x14ac:dyDescent="0.25">
      <c r="A135" s="24" t="s">
        <v>261</v>
      </c>
      <c r="B135" s="23" t="s">
        <v>42</v>
      </c>
      <c r="C135" s="57">
        <v>753</v>
      </c>
      <c r="D135" s="56" t="s">
        <v>139</v>
      </c>
      <c r="E135" s="39">
        <v>2271</v>
      </c>
      <c r="F135" s="51"/>
      <c r="G13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35" s="1">
        <v>1</v>
      </c>
      <c r="J135" s="1" t="str">
        <f>IF(I135=1,Tabuľka18[[#This Row],[Dosiahnutý štandardný výstup]],"")</f>
        <v/>
      </c>
    </row>
    <row r="136" spans="1:10" x14ac:dyDescent="0.25">
      <c r="A136" s="24" t="s">
        <v>17</v>
      </c>
      <c r="B136" s="23" t="s">
        <v>42</v>
      </c>
      <c r="C136" s="57">
        <v>647</v>
      </c>
      <c r="D136" s="56" t="s">
        <v>98</v>
      </c>
      <c r="E136" s="39">
        <v>1779</v>
      </c>
      <c r="F136" s="51"/>
      <c r="G13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36" s="1">
        <v>1</v>
      </c>
      <c r="J136" s="1" t="str">
        <f>IF(I136=1,Tabuľka18[[#This Row],[Dosiahnutý štandardný výstup]],"")</f>
        <v/>
      </c>
    </row>
    <row r="137" spans="1:10" x14ac:dyDescent="0.25">
      <c r="A137" s="30" t="s">
        <v>17</v>
      </c>
      <c r="B137" s="29" t="s">
        <v>42</v>
      </c>
      <c r="C137" s="55">
        <v>646</v>
      </c>
      <c r="D137" s="54" t="s">
        <v>97</v>
      </c>
      <c r="E137" s="46">
        <v>1779</v>
      </c>
      <c r="F137" s="48"/>
      <c r="G13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37" s="1">
        <v>1</v>
      </c>
      <c r="J137" s="1" t="str">
        <f>IF(I137=1,Tabuľka18[[#This Row],[Dosiahnutý štandardný výstup]],"")</f>
        <v/>
      </c>
    </row>
    <row r="138" spans="1:10" x14ac:dyDescent="0.25">
      <c r="A138" s="30" t="s">
        <v>208</v>
      </c>
      <c r="B138" s="29" t="s">
        <v>42</v>
      </c>
      <c r="C138" s="55">
        <v>701</v>
      </c>
      <c r="D138" s="54" t="s">
        <v>122</v>
      </c>
      <c r="E138" s="46">
        <v>2720</v>
      </c>
      <c r="F138" s="48"/>
      <c r="G13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38" s="1" t="str">
        <f>IF(I138=1,Tabuľka18[[#This Row],[Dosiahnutý štandardný výstup]],"")</f>
        <v/>
      </c>
    </row>
    <row r="139" spans="1:10" x14ac:dyDescent="0.25">
      <c r="A139" s="24" t="s">
        <v>19</v>
      </c>
      <c r="B139" s="23" t="s">
        <v>42</v>
      </c>
      <c r="C139" s="57">
        <v>701</v>
      </c>
      <c r="D139" s="56" t="s">
        <v>122</v>
      </c>
      <c r="E139" s="39">
        <v>52714</v>
      </c>
      <c r="F139" s="51"/>
      <c r="G13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39" s="1">
        <v>1</v>
      </c>
      <c r="J139" s="1" t="str">
        <f>IF(I139=1,Tabuľka18[[#This Row],[Dosiahnutý štandardný výstup]],"")</f>
        <v/>
      </c>
    </row>
    <row r="140" spans="1:10" x14ac:dyDescent="0.25">
      <c r="A140" s="30" t="s">
        <v>23</v>
      </c>
      <c r="B140" s="29" t="s">
        <v>42</v>
      </c>
      <c r="C140" s="55">
        <v>882</v>
      </c>
      <c r="D140" s="54" t="s">
        <v>240</v>
      </c>
      <c r="E140" s="46">
        <v>138</v>
      </c>
      <c r="F140" s="48"/>
      <c r="G14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0" s="1">
        <v>1</v>
      </c>
      <c r="J140" s="1" t="str">
        <f>IF(I140=1,Tabuľka18[[#This Row],[Dosiahnutý štandardný výstup]],"")</f>
        <v/>
      </c>
    </row>
    <row r="141" spans="1:10" x14ac:dyDescent="0.25">
      <c r="A141" s="30" t="s">
        <v>261</v>
      </c>
      <c r="B141" s="29" t="s">
        <v>42</v>
      </c>
      <c r="C141" s="50">
        <v>778</v>
      </c>
      <c r="D141" s="78" t="s">
        <v>265</v>
      </c>
      <c r="E141" s="39">
        <v>2271</v>
      </c>
      <c r="F141" s="48"/>
      <c r="G14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1" s="1">
        <v>1</v>
      </c>
      <c r="J141" s="1" t="str">
        <f>IF(I141=1,Tabuľka18[[#This Row],[Dosiahnutý štandardný výstup]],"")</f>
        <v/>
      </c>
    </row>
    <row r="142" spans="1:10" x14ac:dyDescent="0.25">
      <c r="A142" s="30" t="s">
        <v>261</v>
      </c>
      <c r="B142" s="29" t="s">
        <v>42</v>
      </c>
      <c r="C142" s="50">
        <v>782</v>
      </c>
      <c r="D142" s="78" t="s">
        <v>260</v>
      </c>
      <c r="E142" s="39">
        <v>2271</v>
      </c>
      <c r="F142" s="48"/>
      <c r="G14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2" s="1">
        <v>1</v>
      </c>
      <c r="J142" s="1" t="str">
        <f>IF(I142=1,Tabuľka18[[#This Row],[Dosiahnutý štandardný výstup]],"")</f>
        <v/>
      </c>
    </row>
    <row r="143" spans="1:10" x14ac:dyDescent="0.25">
      <c r="A143" s="30" t="s">
        <v>208</v>
      </c>
      <c r="B143" s="29" t="s">
        <v>42</v>
      </c>
      <c r="C143" s="55">
        <v>713</v>
      </c>
      <c r="D143" s="54" t="s">
        <v>84</v>
      </c>
      <c r="E143" s="46">
        <v>2720</v>
      </c>
      <c r="F143" s="48"/>
      <c r="G14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3" s="1">
        <v>1</v>
      </c>
      <c r="J143" s="1" t="str">
        <f>IF(I143=1,Tabuľka18[[#This Row],[Dosiahnutý štandardný výstup]],"")</f>
        <v/>
      </c>
    </row>
    <row r="144" spans="1:10" x14ac:dyDescent="0.25">
      <c r="A144" s="24" t="s">
        <v>19</v>
      </c>
      <c r="B144" s="23" t="s">
        <v>42</v>
      </c>
      <c r="C144" s="57">
        <v>713</v>
      </c>
      <c r="D144" s="56" t="s">
        <v>84</v>
      </c>
      <c r="E144" s="39">
        <v>52714</v>
      </c>
      <c r="F144" s="51"/>
      <c r="G14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4" s="1">
        <v>1</v>
      </c>
      <c r="J144" s="1" t="str">
        <f>IF(I144=1,Tabuľka18[[#This Row],[Dosiahnutý štandardný výstup]],"")</f>
        <v/>
      </c>
    </row>
    <row r="145" spans="1:10" x14ac:dyDescent="0.25">
      <c r="A145" s="30" t="s">
        <v>17</v>
      </c>
      <c r="B145" s="29" t="s">
        <v>42</v>
      </c>
      <c r="C145" s="50">
        <v>679</v>
      </c>
      <c r="D145" s="49" t="s">
        <v>271</v>
      </c>
      <c r="E145" s="46">
        <v>1779</v>
      </c>
      <c r="F145" s="48"/>
      <c r="G14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5" s="1">
        <v>1</v>
      </c>
      <c r="J145" s="1" t="str">
        <f>IF(I145=1,Tabuľka18[[#This Row],[Dosiahnutý štandardný výstup]],"")</f>
        <v/>
      </c>
    </row>
    <row r="146" spans="1:10" x14ac:dyDescent="0.25">
      <c r="A146" s="24" t="s">
        <v>261</v>
      </c>
      <c r="B146" s="23" t="s">
        <v>42</v>
      </c>
      <c r="C146" s="57">
        <v>754</v>
      </c>
      <c r="D146" s="56" t="s">
        <v>137</v>
      </c>
      <c r="E146" s="39">
        <v>2271</v>
      </c>
      <c r="F146" s="51"/>
      <c r="G14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6" s="1">
        <v>1</v>
      </c>
      <c r="J146" s="1" t="str">
        <f>IF(I146=1,Tabuľka18[[#This Row],[Dosiahnutý štandardný výstup]],"")</f>
        <v/>
      </c>
    </row>
    <row r="147" spans="1:10" x14ac:dyDescent="0.25">
      <c r="A147" s="24" t="s">
        <v>23</v>
      </c>
      <c r="B147" s="23" t="s">
        <v>42</v>
      </c>
      <c r="C147" s="57">
        <v>885</v>
      </c>
      <c r="D147" s="56" t="s">
        <v>243</v>
      </c>
      <c r="E147" s="39">
        <v>138</v>
      </c>
      <c r="F147" s="51"/>
      <c r="G14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7" s="1">
        <v>1</v>
      </c>
      <c r="J147" s="1" t="str">
        <f>IF(I147=1,Tabuľka18[[#This Row],[Dosiahnutý štandardný výstup]],"")</f>
        <v/>
      </c>
    </row>
    <row r="148" spans="1:10" x14ac:dyDescent="0.25">
      <c r="A148" s="30" t="s">
        <v>208</v>
      </c>
      <c r="B148" s="29" t="s">
        <v>42</v>
      </c>
      <c r="C148" s="55">
        <v>714</v>
      </c>
      <c r="D148" s="54" t="s">
        <v>76</v>
      </c>
      <c r="E148" s="46">
        <v>2720</v>
      </c>
      <c r="F148" s="48"/>
      <c r="G14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8" s="1">
        <v>1</v>
      </c>
      <c r="J148" s="1" t="str">
        <f>IF(I148=1,Tabuľka18[[#This Row],[Dosiahnutý štandardný výstup]],"")</f>
        <v/>
      </c>
    </row>
    <row r="149" spans="1:10" x14ac:dyDescent="0.25">
      <c r="A149" s="24" t="s">
        <v>19</v>
      </c>
      <c r="B149" s="23" t="s">
        <v>42</v>
      </c>
      <c r="C149" s="57">
        <v>714</v>
      </c>
      <c r="D149" s="56" t="s">
        <v>76</v>
      </c>
      <c r="E149" s="39">
        <v>52714</v>
      </c>
      <c r="F149" s="51"/>
      <c r="G14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49" s="1">
        <v>1</v>
      </c>
      <c r="J149" s="1" t="str">
        <f>IF(I149=1,Tabuľka18[[#This Row],[Dosiahnutý štandardný výstup]],"")</f>
        <v/>
      </c>
    </row>
    <row r="150" spans="1:10" x14ac:dyDescent="0.25">
      <c r="A150" s="24" t="s">
        <v>25</v>
      </c>
      <c r="B150" s="23" t="s">
        <v>42</v>
      </c>
      <c r="C150" s="57">
        <v>762</v>
      </c>
      <c r="D150" s="56" t="s">
        <v>152</v>
      </c>
      <c r="E150" s="39">
        <v>149</v>
      </c>
      <c r="F150" s="51"/>
      <c r="G15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0" s="1">
        <v>1</v>
      </c>
      <c r="J150" s="1" t="str">
        <f>IF(I150=1,Tabuľka18[[#This Row],[Dosiahnutý štandardný výstup]],"")</f>
        <v/>
      </c>
    </row>
    <row r="151" spans="1:10" x14ac:dyDescent="0.25">
      <c r="A151" s="24" t="s">
        <v>17</v>
      </c>
      <c r="B151" s="23" t="s">
        <v>42</v>
      </c>
      <c r="C151" s="57">
        <v>821</v>
      </c>
      <c r="D151" s="56" t="s">
        <v>105</v>
      </c>
      <c r="E151" s="39">
        <v>1779</v>
      </c>
      <c r="F151" s="51"/>
      <c r="G151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1" s="1">
        <v>1</v>
      </c>
      <c r="J151" s="1" t="str">
        <f>IF(I151=1,Tabuľka18[[#This Row],[Dosiahnutý štandardný výstup]],"")</f>
        <v/>
      </c>
    </row>
    <row r="152" spans="1:10" x14ac:dyDescent="0.25">
      <c r="A152" s="30" t="s">
        <v>17</v>
      </c>
      <c r="B152" s="29" t="s">
        <v>42</v>
      </c>
      <c r="C152" s="55">
        <v>671</v>
      </c>
      <c r="D152" s="54" t="s">
        <v>200</v>
      </c>
      <c r="E152" s="46">
        <v>1779</v>
      </c>
      <c r="F152" s="48"/>
      <c r="G15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2" s="1">
        <v>1</v>
      </c>
      <c r="J152" s="1" t="str">
        <f>IF(I152=1,Tabuľka18[[#This Row],[Dosiahnutý štandardný výstup]],"")</f>
        <v/>
      </c>
    </row>
    <row r="153" spans="1:10" x14ac:dyDescent="0.25">
      <c r="A153" s="24" t="s">
        <v>261</v>
      </c>
      <c r="B153" s="29" t="s">
        <v>42</v>
      </c>
      <c r="C153" s="55">
        <v>633</v>
      </c>
      <c r="D153" s="54" t="s">
        <v>250</v>
      </c>
      <c r="E153" s="39">
        <v>2271</v>
      </c>
      <c r="F153" s="48"/>
      <c r="G15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3" s="1">
        <v>1</v>
      </c>
      <c r="J153" s="1" t="str">
        <f>IF(I153=1,Tabuľka18[[#This Row],[Dosiahnutý štandardný výstup]],"")</f>
        <v/>
      </c>
    </row>
    <row r="154" spans="1:10" x14ac:dyDescent="0.25">
      <c r="A154" s="70" t="s">
        <v>3</v>
      </c>
      <c r="B154" s="29" t="s">
        <v>42</v>
      </c>
      <c r="C154" s="50">
        <v>118</v>
      </c>
      <c r="D154" s="78" t="s">
        <v>269</v>
      </c>
      <c r="E154" s="39">
        <v>478</v>
      </c>
      <c r="F154" s="48"/>
      <c r="G15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4" s="1">
        <v>1</v>
      </c>
      <c r="J154" s="1" t="str">
        <f>IF(I154=1,Tabuľka18[[#This Row],[Dosiahnutý štandardný výstup]],"")</f>
        <v/>
      </c>
    </row>
    <row r="155" spans="1:10" x14ac:dyDescent="0.25">
      <c r="A155" s="24" t="s">
        <v>3</v>
      </c>
      <c r="B155" s="23" t="s">
        <v>42</v>
      </c>
      <c r="C155" s="53">
        <v>120</v>
      </c>
      <c r="D155" s="78" t="s">
        <v>268</v>
      </c>
      <c r="E155" s="39">
        <v>478</v>
      </c>
      <c r="F155" s="51"/>
      <c r="G15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5" s="1">
        <v>1</v>
      </c>
      <c r="J155" s="1" t="str">
        <f>IF(I155=1,Tabuľka18[[#This Row],[Dosiahnutý štandardný výstup]],"")</f>
        <v/>
      </c>
    </row>
    <row r="156" spans="1:10" x14ac:dyDescent="0.25">
      <c r="A156" s="24" t="s">
        <v>3</v>
      </c>
      <c r="B156" s="23" t="s">
        <v>42</v>
      </c>
      <c r="C156" s="57">
        <v>108</v>
      </c>
      <c r="D156" s="56" t="s">
        <v>167</v>
      </c>
      <c r="E156" s="39">
        <v>478</v>
      </c>
      <c r="F156" s="51"/>
      <c r="G15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6" s="1">
        <v>1</v>
      </c>
      <c r="J156" s="1" t="str">
        <f>IF(I156=1,Tabuľka18[[#This Row],[Dosiahnutý štandardný výstup]],"")</f>
        <v/>
      </c>
    </row>
    <row r="157" spans="1:10" x14ac:dyDescent="0.25">
      <c r="A157" s="30" t="s">
        <v>17</v>
      </c>
      <c r="B157" s="29" t="s">
        <v>42</v>
      </c>
      <c r="C157" s="55">
        <v>648</v>
      </c>
      <c r="D157" s="54" t="s">
        <v>99</v>
      </c>
      <c r="E157" s="46">
        <v>1779</v>
      </c>
      <c r="F157" s="48"/>
      <c r="G15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7" s="1">
        <v>1</v>
      </c>
      <c r="J157" s="1" t="str">
        <f>IF(I157=1,Tabuľka18[[#This Row],[Dosiahnutý štandardný výstup]],"")</f>
        <v/>
      </c>
    </row>
    <row r="158" spans="1:10" x14ac:dyDescent="0.25">
      <c r="A158" s="30" t="s">
        <v>208</v>
      </c>
      <c r="B158" s="29" t="s">
        <v>42</v>
      </c>
      <c r="C158" s="55">
        <v>831</v>
      </c>
      <c r="D158" s="54" t="s">
        <v>287</v>
      </c>
      <c r="E158" s="46">
        <v>2720</v>
      </c>
      <c r="F158" s="48"/>
      <c r="G15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8" s="1">
        <v>1</v>
      </c>
      <c r="J158" s="1" t="str">
        <f>IF(I158=1,Tabuľka18[[#This Row],[Dosiahnutý štandardný výstup]],"")</f>
        <v/>
      </c>
    </row>
    <row r="159" spans="1:10" x14ac:dyDescent="0.25">
      <c r="A159" s="24" t="s">
        <v>19</v>
      </c>
      <c r="B159" s="23" t="s">
        <v>42</v>
      </c>
      <c r="C159" s="57">
        <v>832</v>
      </c>
      <c r="D159" s="56" t="s">
        <v>288</v>
      </c>
      <c r="E159" s="39">
        <v>52714</v>
      </c>
      <c r="F159" s="51"/>
      <c r="G15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59" s="1">
        <v>1</v>
      </c>
      <c r="J159" s="1" t="str">
        <f>IF(I159=1,Tabuľka18[[#This Row],[Dosiahnutý štandardný výstup]],"")</f>
        <v/>
      </c>
    </row>
    <row r="160" spans="1:10" x14ac:dyDescent="0.25">
      <c r="A160" s="24" t="s">
        <v>208</v>
      </c>
      <c r="B160" s="23" t="s">
        <v>42</v>
      </c>
      <c r="C160" s="57">
        <v>826</v>
      </c>
      <c r="D160" s="56" t="s">
        <v>83</v>
      </c>
      <c r="E160" s="39">
        <v>2720</v>
      </c>
      <c r="F160" s="51"/>
      <c r="G16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0" s="1">
        <v>1</v>
      </c>
      <c r="J160" s="1" t="str">
        <f>IF(I160=1,Tabuľka18[[#This Row],[Dosiahnutý štandardný výstup]],"")</f>
        <v/>
      </c>
    </row>
    <row r="161" spans="1:10" x14ac:dyDescent="0.25">
      <c r="A161" s="30" t="s">
        <v>19</v>
      </c>
      <c r="B161" s="29" t="s">
        <v>42</v>
      </c>
      <c r="C161" s="55">
        <v>826</v>
      </c>
      <c r="D161" s="54" t="s">
        <v>83</v>
      </c>
      <c r="E161" s="46">
        <v>52714</v>
      </c>
      <c r="F161" s="48"/>
      <c r="G16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1" s="1">
        <v>1</v>
      </c>
      <c r="J161" s="1" t="str">
        <f>IF(I161=1,Tabuľka18[[#This Row],[Dosiahnutý štandardný výstup]],"")</f>
        <v/>
      </c>
    </row>
    <row r="162" spans="1:10" x14ac:dyDescent="0.25">
      <c r="A162" s="30" t="s">
        <v>208</v>
      </c>
      <c r="B162" s="29" t="s">
        <v>42</v>
      </c>
      <c r="C162" s="55">
        <v>811</v>
      </c>
      <c r="D162" s="54" t="s">
        <v>82</v>
      </c>
      <c r="E162" s="46">
        <v>2720</v>
      </c>
      <c r="F162" s="48"/>
      <c r="G16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2" s="1">
        <v>1</v>
      </c>
      <c r="J162" s="1" t="str">
        <f>IF(I162=1,Tabuľka18[[#This Row],[Dosiahnutý štandardný výstup]],"")</f>
        <v/>
      </c>
    </row>
    <row r="163" spans="1:10" x14ac:dyDescent="0.25">
      <c r="A163" s="24" t="s">
        <v>19</v>
      </c>
      <c r="B163" s="23" t="s">
        <v>42</v>
      </c>
      <c r="C163" s="57">
        <v>811</v>
      </c>
      <c r="D163" s="56" t="s">
        <v>82</v>
      </c>
      <c r="E163" s="39">
        <v>52714</v>
      </c>
      <c r="F163" s="51"/>
      <c r="G16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3" s="1">
        <v>1</v>
      </c>
      <c r="J163" s="1" t="str">
        <f>IF(I163=1,Tabuľka18[[#This Row],[Dosiahnutý štandardný výstup]],"")</f>
        <v/>
      </c>
    </row>
    <row r="164" spans="1:10" x14ac:dyDescent="0.25">
      <c r="A164" s="24" t="s">
        <v>5</v>
      </c>
      <c r="B164" s="23" t="s">
        <v>42</v>
      </c>
      <c r="C164" s="57">
        <v>112</v>
      </c>
      <c r="D164" s="56" t="s">
        <v>169</v>
      </c>
      <c r="E164" s="39">
        <v>546</v>
      </c>
      <c r="F164" s="51"/>
      <c r="G16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4" s="1">
        <v>1</v>
      </c>
      <c r="J164" s="1" t="str">
        <f>IF(I164=1,Tabuľka18[[#This Row],[Dosiahnutý štandardný výstup]],"")</f>
        <v/>
      </c>
    </row>
    <row r="165" spans="1:10" x14ac:dyDescent="0.25">
      <c r="A165" s="30" t="s">
        <v>208</v>
      </c>
      <c r="B165" s="29" t="s">
        <v>42</v>
      </c>
      <c r="C165" s="55">
        <v>734</v>
      </c>
      <c r="D165" s="54" t="s">
        <v>118</v>
      </c>
      <c r="E165" s="46">
        <v>2720</v>
      </c>
      <c r="F165" s="48"/>
      <c r="G16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5" s="1">
        <v>1</v>
      </c>
      <c r="J165" s="1" t="str">
        <f>IF(I165=1,Tabuľka18[[#This Row],[Dosiahnutý štandardný výstup]],"")</f>
        <v/>
      </c>
    </row>
    <row r="166" spans="1:10" x14ac:dyDescent="0.25">
      <c r="A166" s="24" t="s">
        <v>19</v>
      </c>
      <c r="B166" s="23" t="s">
        <v>42</v>
      </c>
      <c r="C166" s="57">
        <v>734</v>
      </c>
      <c r="D166" s="56" t="s">
        <v>118</v>
      </c>
      <c r="E166" s="39">
        <v>52714</v>
      </c>
      <c r="F166" s="51"/>
      <c r="G16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6" s="1">
        <v>1</v>
      </c>
      <c r="J166" s="1" t="str">
        <f>IF(I166=1,Tabuľka18[[#This Row],[Dosiahnutý štandardný výstup]],"")</f>
        <v/>
      </c>
    </row>
    <row r="167" spans="1:10" x14ac:dyDescent="0.25">
      <c r="A167" s="24" t="s">
        <v>208</v>
      </c>
      <c r="B167" s="23" t="s">
        <v>42</v>
      </c>
      <c r="C167" s="57">
        <v>706</v>
      </c>
      <c r="D167" s="56" t="s">
        <v>114</v>
      </c>
      <c r="E167" s="39">
        <v>2720</v>
      </c>
      <c r="F167" s="51"/>
      <c r="G16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7" s="1">
        <v>1</v>
      </c>
      <c r="J167" s="1" t="str">
        <f>IF(I167=1,Tabuľka18[[#This Row],[Dosiahnutý štandardný výstup]],"")</f>
        <v/>
      </c>
    </row>
    <row r="168" spans="1:10" x14ac:dyDescent="0.25">
      <c r="A168" s="30" t="s">
        <v>19</v>
      </c>
      <c r="B168" s="29" t="s">
        <v>42</v>
      </c>
      <c r="C168" s="55">
        <v>706</v>
      </c>
      <c r="D168" s="54" t="s">
        <v>114</v>
      </c>
      <c r="E168" s="46">
        <v>52714</v>
      </c>
      <c r="F168" s="48"/>
      <c r="G16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8" s="1">
        <v>1</v>
      </c>
      <c r="J168" s="1" t="str">
        <f>IF(I168=1,Tabuľka18[[#This Row],[Dosiahnutý štandardný výstup]],"")</f>
        <v/>
      </c>
    </row>
    <row r="169" spans="1:10" x14ac:dyDescent="0.25">
      <c r="A169" s="30" t="s">
        <v>208</v>
      </c>
      <c r="B169" s="29" t="s">
        <v>42</v>
      </c>
      <c r="C169" s="55">
        <v>667</v>
      </c>
      <c r="D169" s="54" t="s">
        <v>209</v>
      </c>
      <c r="E169" s="46">
        <v>2720</v>
      </c>
      <c r="F169" s="48"/>
      <c r="G16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69" s="1">
        <v>1</v>
      </c>
      <c r="J169" s="1" t="str">
        <f>IF(I169=1,Tabuľka18[[#This Row],[Dosiahnutý štandardný výstup]],"")</f>
        <v/>
      </c>
    </row>
    <row r="170" spans="1:10" x14ac:dyDescent="0.25">
      <c r="A170" s="30" t="s">
        <v>18</v>
      </c>
      <c r="B170" s="29" t="s">
        <v>42</v>
      </c>
      <c r="C170" s="55">
        <v>670</v>
      </c>
      <c r="D170" s="54" t="s">
        <v>205</v>
      </c>
      <c r="E170" s="46">
        <v>659</v>
      </c>
      <c r="F170" s="48"/>
      <c r="G17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0" s="1">
        <v>1</v>
      </c>
      <c r="J170" s="1" t="str">
        <f>IF(I170=1,Tabuľka18[[#This Row],[Dosiahnutý štandardný výstup]],"")</f>
        <v/>
      </c>
    </row>
    <row r="171" spans="1:10" x14ac:dyDescent="0.25">
      <c r="A171" s="24" t="s">
        <v>274</v>
      </c>
      <c r="B171" s="23" t="s">
        <v>42</v>
      </c>
      <c r="C171" s="57">
        <v>905</v>
      </c>
      <c r="D171" s="56" t="s">
        <v>237</v>
      </c>
      <c r="E171" s="39">
        <v>0</v>
      </c>
      <c r="F171" s="51"/>
      <c r="G171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1" s="1">
        <v>1</v>
      </c>
      <c r="J171" s="1" t="str">
        <f>IF(I171=1,Tabuľka18[[#This Row],[Dosiahnutý štandardný výstup]],"")</f>
        <v/>
      </c>
    </row>
    <row r="172" spans="1:10" x14ac:dyDescent="0.25">
      <c r="A172" s="30" t="s">
        <v>5</v>
      </c>
      <c r="B172" s="29" t="s">
        <v>42</v>
      </c>
      <c r="C172" s="55">
        <v>113</v>
      </c>
      <c r="D172" s="54" t="s">
        <v>170</v>
      </c>
      <c r="E172" s="46">
        <v>546</v>
      </c>
      <c r="F172" s="48"/>
      <c r="G17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2" s="1">
        <v>1</v>
      </c>
      <c r="J172" s="1" t="str">
        <f>IF(I172=1,Tabuľka18[[#This Row],[Dosiahnutý štandardný výstup]],"")</f>
        <v/>
      </c>
    </row>
    <row r="173" spans="1:10" x14ac:dyDescent="0.25">
      <c r="A173" s="30" t="s">
        <v>158</v>
      </c>
      <c r="B173" s="29" t="s">
        <v>42</v>
      </c>
      <c r="C173" s="55">
        <v>102</v>
      </c>
      <c r="D173" s="54" t="s">
        <v>160</v>
      </c>
      <c r="E173" s="46">
        <v>823</v>
      </c>
      <c r="F173" s="48"/>
      <c r="G17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3" s="1">
        <v>1</v>
      </c>
      <c r="J173" s="1" t="str">
        <f>IF(I173=1,Tabuľka18[[#This Row],[Dosiahnutý štandardný výstup]],"")</f>
        <v/>
      </c>
    </row>
    <row r="174" spans="1:10" x14ac:dyDescent="0.25">
      <c r="A174" s="24" t="s">
        <v>158</v>
      </c>
      <c r="B174" s="23" t="s">
        <v>42</v>
      </c>
      <c r="C174" s="57">
        <v>101</v>
      </c>
      <c r="D174" s="56" t="s">
        <v>161</v>
      </c>
      <c r="E174" s="39">
        <v>823</v>
      </c>
      <c r="F174" s="51"/>
      <c r="G17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4" s="1">
        <v>1</v>
      </c>
      <c r="J174" s="1" t="str">
        <f>IF(I174=1,Tabuľka18[[#This Row],[Dosiahnutý štandardný výstup]],"")</f>
        <v/>
      </c>
    </row>
    <row r="175" spans="1:10" x14ac:dyDescent="0.25">
      <c r="A175" s="24" t="s">
        <v>158</v>
      </c>
      <c r="B175" s="23" t="s">
        <v>42</v>
      </c>
      <c r="C175" s="57">
        <v>116</v>
      </c>
      <c r="D175" s="56" t="s">
        <v>159</v>
      </c>
      <c r="E175" s="39">
        <v>823</v>
      </c>
      <c r="F175" s="51"/>
      <c r="G17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5" s="1">
        <v>1</v>
      </c>
      <c r="J175" s="1" t="str">
        <f>IF(I175=1,Tabuľka18[[#This Row],[Dosiahnutý štandardný výstup]],"")</f>
        <v/>
      </c>
    </row>
    <row r="176" spans="1:10" x14ac:dyDescent="0.25">
      <c r="A176" s="30" t="s">
        <v>0</v>
      </c>
      <c r="B176" s="29" t="s">
        <v>42</v>
      </c>
      <c r="C176" s="55">
        <v>103</v>
      </c>
      <c r="D176" s="54" t="s">
        <v>162</v>
      </c>
      <c r="E176" s="46">
        <v>810</v>
      </c>
      <c r="F176" s="48"/>
      <c r="G176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6" s="1">
        <v>1</v>
      </c>
      <c r="J176" s="1" t="str">
        <f>IF(I176=1,Tabuľka18[[#This Row],[Dosiahnutý štandardný výstup]],"")</f>
        <v/>
      </c>
    </row>
    <row r="177" spans="1:10" x14ac:dyDescent="0.25">
      <c r="A177" s="24" t="s">
        <v>208</v>
      </c>
      <c r="B177" s="23" t="s">
        <v>42</v>
      </c>
      <c r="C177" s="57">
        <v>702</v>
      </c>
      <c r="D177" s="56" t="s">
        <v>128</v>
      </c>
      <c r="E177" s="39">
        <v>2720</v>
      </c>
      <c r="F177" s="51"/>
      <c r="G17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7" s="1">
        <v>1</v>
      </c>
      <c r="J177" s="1" t="str">
        <f>IF(I177=1,Tabuľka18[[#This Row],[Dosiahnutý štandardný výstup]],"")</f>
        <v/>
      </c>
    </row>
    <row r="178" spans="1:10" x14ac:dyDescent="0.25">
      <c r="A178" s="30" t="s">
        <v>19</v>
      </c>
      <c r="B178" s="29" t="s">
        <v>42</v>
      </c>
      <c r="C178" s="55">
        <v>702</v>
      </c>
      <c r="D178" s="54" t="s">
        <v>128</v>
      </c>
      <c r="E178" s="46">
        <v>52714</v>
      </c>
      <c r="F178" s="48"/>
      <c r="G17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8" s="1">
        <v>1</v>
      </c>
      <c r="J178" s="1" t="str">
        <f>IF(I178=1,Tabuľka18[[#This Row],[Dosiahnutý štandardný výstup]],"")</f>
        <v/>
      </c>
    </row>
    <row r="179" spans="1:10" x14ac:dyDescent="0.25">
      <c r="A179" s="30" t="s">
        <v>24</v>
      </c>
      <c r="B179" s="29" t="s">
        <v>42</v>
      </c>
      <c r="C179" s="55">
        <v>760</v>
      </c>
      <c r="D179" s="54" t="s">
        <v>146</v>
      </c>
      <c r="E179" s="46">
        <v>1257</v>
      </c>
      <c r="F179" s="48"/>
      <c r="G17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79" s="1">
        <v>1</v>
      </c>
      <c r="J179" s="1" t="str">
        <f>IF(I179=1,Tabuľka18[[#This Row],[Dosiahnutý štandardný výstup]],"")</f>
        <v/>
      </c>
    </row>
    <row r="180" spans="1:10" x14ac:dyDescent="0.25">
      <c r="A180" s="30" t="s">
        <v>17</v>
      </c>
      <c r="B180" s="29" t="s">
        <v>42</v>
      </c>
      <c r="C180" s="55">
        <v>621</v>
      </c>
      <c r="D180" s="54" t="s">
        <v>203</v>
      </c>
      <c r="E180" s="46">
        <v>1779</v>
      </c>
      <c r="F180" s="48"/>
      <c r="G18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80" s="1">
        <v>1</v>
      </c>
      <c r="J180" s="1" t="str">
        <f>IF(I180=1,Tabuľka18[[#This Row],[Dosiahnutý štandardný výstup]],"")</f>
        <v/>
      </c>
    </row>
    <row r="181" spans="1:10" x14ac:dyDescent="0.25">
      <c r="A181" s="24" t="s">
        <v>1</v>
      </c>
      <c r="B181" s="23" t="s">
        <v>42</v>
      </c>
      <c r="C181" s="57">
        <v>104</v>
      </c>
      <c r="D181" s="56" t="s">
        <v>163</v>
      </c>
      <c r="E181" s="39">
        <v>593</v>
      </c>
      <c r="F181" s="51"/>
      <c r="G181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81" s="1">
        <v>1</v>
      </c>
      <c r="J181" s="1" t="str">
        <f>IF(I181=1,Tabuľka18[[#This Row],[Dosiahnutý štandardný výstup]],"")</f>
        <v/>
      </c>
    </row>
    <row r="182" spans="1:10" x14ac:dyDescent="0.25">
      <c r="A182" s="24" t="s">
        <v>17</v>
      </c>
      <c r="B182" s="23" t="s">
        <v>42</v>
      </c>
      <c r="C182" s="53">
        <v>680</v>
      </c>
      <c r="D182" s="52" t="s">
        <v>272</v>
      </c>
      <c r="E182" s="39">
        <v>1779</v>
      </c>
      <c r="F182" s="51"/>
      <c r="G18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82" s="1">
        <v>1</v>
      </c>
      <c r="J182" s="1" t="str">
        <f>IF(I182=1,Tabuľka18[[#This Row],[Dosiahnutý štandardný výstup]],"")</f>
        <v/>
      </c>
    </row>
    <row r="183" spans="1:10" x14ac:dyDescent="0.25">
      <c r="A183" s="30" t="s">
        <v>208</v>
      </c>
      <c r="B183" s="29" t="s">
        <v>42</v>
      </c>
      <c r="C183" s="55">
        <v>747</v>
      </c>
      <c r="D183" s="54" t="s">
        <v>276</v>
      </c>
      <c r="E183" s="46">
        <v>2720</v>
      </c>
      <c r="F183" s="48"/>
      <c r="G18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83" s="1" t="str">
        <f>IF(I183=1,Tabuľka18[[#This Row],[Dosiahnutý štandardný výstup]],"")</f>
        <v/>
      </c>
    </row>
    <row r="184" spans="1:10" x14ac:dyDescent="0.25">
      <c r="A184" s="24" t="s">
        <v>19</v>
      </c>
      <c r="B184" s="23" t="s">
        <v>42</v>
      </c>
      <c r="C184" s="57">
        <v>747</v>
      </c>
      <c r="D184" s="56" t="s">
        <v>276</v>
      </c>
      <c r="E184" s="39">
        <v>52714</v>
      </c>
      <c r="F184" s="51"/>
      <c r="G18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184" s="1">
        <v>1</v>
      </c>
      <c r="J184" s="1" t="str">
        <f>IF(I184=1,Tabuľka18[[#This Row],[Dosiahnutý štandardný výstup]],"")</f>
        <v/>
      </c>
    </row>
    <row r="185" spans="1:10" x14ac:dyDescent="0.25">
      <c r="A185" s="24" t="s">
        <v>208</v>
      </c>
      <c r="B185" s="23" t="s">
        <v>42</v>
      </c>
      <c r="C185" s="53">
        <v>746</v>
      </c>
      <c r="D185" s="52" t="s">
        <v>275</v>
      </c>
      <c r="E185" s="39">
        <v>2720</v>
      </c>
      <c r="F185" s="51"/>
      <c r="G18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85" s="1" t="str">
        <f>IF(I185=1,Tabuľka18[[#This Row],[Dosiahnutý štandardný výstup]],"")</f>
        <v/>
      </c>
    </row>
    <row r="186" spans="1:10" x14ac:dyDescent="0.25">
      <c r="A186" s="30" t="s">
        <v>19</v>
      </c>
      <c r="B186" s="29" t="s">
        <v>42</v>
      </c>
      <c r="C186" s="50">
        <v>746</v>
      </c>
      <c r="D186" s="49" t="s">
        <v>275</v>
      </c>
      <c r="E186" s="46">
        <v>52714</v>
      </c>
      <c r="F186" s="48"/>
      <c r="G186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86" s="1" t="str">
        <f>IF(I186=1,Tabuľka18[[#This Row],[Dosiahnutý štandardný výstup]],"")</f>
        <v/>
      </c>
    </row>
    <row r="187" spans="1:10" x14ac:dyDescent="0.25">
      <c r="A187" s="24" t="s">
        <v>22</v>
      </c>
      <c r="B187" s="23" t="s">
        <v>42</v>
      </c>
      <c r="C187" s="57">
        <v>717</v>
      </c>
      <c r="D187" s="56" t="s">
        <v>86</v>
      </c>
      <c r="E187" s="39">
        <v>245</v>
      </c>
      <c r="F187" s="51"/>
      <c r="G18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87" s="1" t="str">
        <f>IF(I187=1,Tabuľka18[[#This Row],[Dosiahnutý štandardný výstup]],"")</f>
        <v/>
      </c>
    </row>
    <row r="188" spans="1:10" x14ac:dyDescent="0.25">
      <c r="A188" s="24" t="s">
        <v>8</v>
      </c>
      <c r="B188" s="23" t="s">
        <v>42</v>
      </c>
      <c r="C188" s="57">
        <v>616</v>
      </c>
      <c r="D188" s="56" t="s">
        <v>72</v>
      </c>
      <c r="E188" s="39">
        <v>1945</v>
      </c>
      <c r="F188" s="51"/>
      <c r="G18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88" s="1" t="str">
        <f>IF(I188=1,Tabuľka18[[#This Row],[Dosiahnutý štandardný výstup]],"")</f>
        <v/>
      </c>
    </row>
    <row r="189" spans="1:10" x14ac:dyDescent="0.25">
      <c r="A189" s="30" t="s">
        <v>235</v>
      </c>
      <c r="B189" s="29" t="s">
        <v>42</v>
      </c>
      <c r="C189" s="55">
        <v>617</v>
      </c>
      <c r="D189" s="54" t="s">
        <v>236</v>
      </c>
      <c r="E189" s="46">
        <v>304</v>
      </c>
      <c r="F189" s="48"/>
      <c r="G18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89" s="1" t="str">
        <f>IF(I189=1,Tabuľka18[[#This Row],[Dosiahnutý štandardný výstup]],"")</f>
        <v/>
      </c>
    </row>
    <row r="190" spans="1:10" x14ac:dyDescent="0.25">
      <c r="A190" s="30" t="s">
        <v>208</v>
      </c>
      <c r="B190" s="29" t="s">
        <v>42</v>
      </c>
      <c r="C190" s="55">
        <v>808</v>
      </c>
      <c r="D190" s="54" t="s">
        <v>74</v>
      </c>
      <c r="E190" s="46">
        <v>2720</v>
      </c>
      <c r="F190" s="48"/>
      <c r="G19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0" s="1" t="str">
        <f>IF(I190=1,Tabuľka18[[#This Row],[Dosiahnutý štandardný výstup]],"")</f>
        <v/>
      </c>
    </row>
    <row r="191" spans="1:10" x14ac:dyDescent="0.25">
      <c r="A191" s="24" t="s">
        <v>19</v>
      </c>
      <c r="B191" s="23" t="s">
        <v>42</v>
      </c>
      <c r="C191" s="57">
        <v>808</v>
      </c>
      <c r="D191" s="56" t="s">
        <v>74</v>
      </c>
      <c r="E191" s="39">
        <v>52714</v>
      </c>
      <c r="F191" s="51"/>
      <c r="G191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1" s="1" t="str">
        <f>IF(I191=1,Tabuľka18[[#This Row],[Dosiahnutý štandardný výstup]],"")</f>
        <v/>
      </c>
    </row>
    <row r="192" spans="1:10" x14ac:dyDescent="0.25">
      <c r="A192" s="24" t="s">
        <v>208</v>
      </c>
      <c r="B192" s="23" t="s">
        <v>42</v>
      </c>
      <c r="C192" s="57">
        <v>715</v>
      </c>
      <c r="D192" s="56" t="s">
        <v>73</v>
      </c>
      <c r="E192" s="39">
        <v>2720</v>
      </c>
      <c r="F192" s="51"/>
      <c r="G19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2" s="1" t="str">
        <f>IF(I192=1,Tabuľka18[[#This Row],[Dosiahnutý štandardný výstup]],"")</f>
        <v/>
      </c>
    </row>
    <row r="193" spans="1:10" x14ac:dyDescent="0.25">
      <c r="A193" s="30" t="s">
        <v>19</v>
      </c>
      <c r="B193" s="29" t="s">
        <v>42</v>
      </c>
      <c r="C193" s="55">
        <v>715</v>
      </c>
      <c r="D193" s="54" t="s">
        <v>73</v>
      </c>
      <c r="E193" s="46">
        <v>52714</v>
      </c>
      <c r="F193" s="48"/>
      <c r="G19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3" s="1" t="str">
        <f>IF(I193=1,Tabuľka18[[#This Row],[Dosiahnutý štandardný výstup]],"")</f>
        <v/>
      </c>
    </row>
    <row r="194" spans="1:10" x14ac:dyDescent="0.25">
      <c r="A194" s="24" t="s">
        <v>11</v>
      </c>
      <c r="B194" s="23" t="s">
        <v>42</v>
      </c>
      <c r="C194" s="57">
        <v>612</v>
      </c>
      <c r="D194" s="56" t="s">
        <v>190</v>
      </c>
      <c r="E194" s="39">
        <v>1011</v>
      </c>
      <c r="F194" s="51"/>
      <c r="G19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4" s="1" t="str">
        <f>IF(I194=1,Tabuľka18[[#This Row],[Dosiahnutý štandardný výstup]],"")</f>
        <v/>
      </c>
    </row>
    <row r="195" spans="1:10" x14ac:dyDescent="0.25">
      <c r="A195" s="24" t="s">
        <v>17</v>
      </c>
      <c r="B195" s="23" t="s">
        <v>42</v>
      </c>
      <c r="C195" s="53">
        <v>681</v>
      </c>
      <c r="D195" s="52" t="s">
        <v>270</v>
      </c>
      <c r="E195" s="39">
        <v>1779</v>
      </c>
      <c r="F195" s="51"/>
      <c r="G19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5" s="1" t="str">
        <f>IF(I195=1,Tabuľka18[[#This Row],[Dosiahnutý štandardný výstup]],"")</f>
        <v/>
      </c>
    </row>
    <row r="196" spans="1:10" x14ac:dyDescent="0.25">
      <c r="A196" s="30" t="s">
        <v>24</v>
      </c>
      <c r="B196" s="29" t="s">
        <v>42</v>
      </c>
      <c r="C196" s="55">
        <v>764</v>
      </c>
      <c r="D196" s="54" t="s">
        <v>144</v>
      </c>
      <c r="E196" s="46">
        <v>1257</v>
      </c>
      <c r="F196" s="48"/>
      <c r="G196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6" s="1" t="str">
        <f>IF(I196=1,Tabuľka18[[#This Row],[Dosiahnutý štandardný výstup]],"")</f>
        <v/>
      </c>
    </row>
    <row r="197" spans="1:10" x14ac:dyDescent="0.25">
      <c r="A197" s="24" t="s">
        <v>261</v>
      </c>
      <c r="B197" s="23" t="s">
        <v>42</v>
      </c>
      <c r="C197" s="57">
        <v>756</v>
      </c>
      <c r="D197" s="56" t="s">
        <v>140</v>
      </c>
      <c r="E197" s="39">
        <v>2271</v>
      </c>
      <c r="F197" s="51"/>
      <c r="G19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7" s="1" t="str">
        <f>IF(I197=1,Tabuľka18[[#This Row],[Dosiahnutý štandardný výstup]],"")</f>
        <v/>
      </c>
    </row>
    <row r="198" spans="1:10" x14ac:dyDescent="0.25">
      <c r="A198" s="30" t="s">
        <v>17</v>
      </c>
      <c r="B198" s="29" t="s">
        <v>42</v>
      </c>
      <c r="C198" s="55">
        <v>649</v>
      </c>
      <c r="D198" s="54" t="s">
        <v>101</v>
      </c>
      <c r="E198" s="46">
        <v>1779</v>
      </c>
      <c r="F198" s="48"/>
      <c r="G19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8" s="1" t="str">
        <f>IF(I198=1,Tabuľka18[[#This Row],[Dosiahnutý štandardný výstup]],"")</f>
        <v/>
      </c>
    </row>
    <row r="199" spans="1:10" x14ac:dyDescent="0.25">
      <c r="A199" s="24" t="s">
        <v>17</v>
      </c>
      <c r="B199" s="23" t="s">
        <v>42</v>
      </c>
      <c r="C199" s="57">
        <v>678</v>
      </c>
      <c r="D199" s="56" t="s">
        <v>204</v>
      </c>
      <c r="E199" s="39">
        <v>1779</v>
      </c>
      <c r="F199" s="51"/>
      <c r="G19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199" s="1" t="str">
        <f>IF(I199=1,Tabuľka18[[#This Row],[Dosiahnutý štandardný výstup]],"")</f>
        <v/>
      </c>
    </row>
    <row r="200" spans="1:10" x14ac:dyDescent="0.25">
      <c r="A200" s="30" t="s">
        <v>24</v>
      </c>
      <c r="B200" s="29" t="s">
        <v>42</v>
      </c>
      <c r="C200" s="55">
        <v>768</v>
      </c>
      <c r="D200" s="54" t="s">
        <v>247</v>
      </c>
      <c r="E200" s="46">
        <v>1257</v>
      </c>
      <c r="F200" s="48"/>
      <c r="G20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0" s="1" t="str">
        <f>IF(I200=1,Tabuľka18[[#This Row],[Dosiahnutý štandardný výstup]],"")</f>
        <v/>
      </c>
    </row>
    <row r="201" spans="1:10" x14ac:dyDescent="0.25">
      <c r="A201" s="30" t="s">
        <v>22</v>
      </c>
      <c r="B201" s="29" t="s">
        <v>42</v>
      </c>
      <c r="C201" s="55">
        <v>822</v>
      </c>
      <c r="D201" s="54" t="s">
        <v>234</v>
      </c>
      <c r="E201" s="46">
        <v>245</v>
      </c>
      <c r="F201" s="48"/>
      <c r="G20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1" s="1" t="str">
        <f>IF(I201=1,Tabuľka18[[#This Row],[Dosiahnutý štandardný výstup]],"")</f>
        <v/>
      </c>
    </row>
    <row r="202" spans="1:10" x14ac:dyDescent="0.25">
      <c r="A202" s="24" t="s">
        <v>218</v>
      </c>
      <c r="B202" s="23" t="s">
        <v>42</v>
      </c>
      <c r="C202" s="57">
        <v>613</v>
      </c>
      <c r="D202" s="56" t="s">
        <v>224</v>
      </c>
      <c r="E202" s="39">
        <v>255</v>
      </c>
      <c r="F202" s="51"/>
      <c r="G20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2" s="1" t="str">
        <f>IF(I202=1,Tabuľka18[[#This Row],[Dosiahnutý štandardný výstup]],"")</f>
        <v/>
      </c>
    </row>
    <row r="203" spans="1:10" x14ac:dyDescent="0.25">
      <c r="A203" s="30" t="s">
        <v>27</v>
      </c>
      <c r="B203" s="29" t="s">
        <v>42</v>
      </c>
      <c r="C203" s="55">
        <v>774</v>
      </c>
      <c r="D203" s="54" t="s">
        <v>141</v>
      </c>
      <c r="E203" s="46">
        <v>1159</v>
      </c>
      <c r="F203" s="48"/>
      <c r="G20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3" s="1" t="str">
        <f>IF(I203=1,Tabuľka18[[#This Row],[Dosiahnutý štandardný výstup]],"")</f>
        <v/>
      </c>
    </row>
    <row r="204" spans="1:10" x14ac:dyDescent="0.25">
      <c r="A204" s="30" t="s">
        <v>261</v>
      </c>
      <c r="B204" s="29" t="s">
        <v>42</v>
      </c>
      <c r="C204" s="55">
        <v>755</v>
      </c>
      <c r="D204" s="54" t="s">
        <v>138</v>
      </c>
      <c r="E204" s="46">
        <v>2271</v>
      </c>
      <c r="F204" s="48"/>
      <c r="G20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4" s="1" t="str">
        <f>IF(I204=1,Tabuľka18[[#This Row],[Dosiahnutý štandardný výstup]],"")</f>
        <v/>
      </c>
    </row>
    <row r="205" spans="1:10" x14ac:dyDescent="0.25">
      <c r="A205" s="30" t="s">
        <v>208</v>
      </c>
      <c r="B205" s="29" t="s">
        <v>42</v>
      </c>
      <c r="C205" s="55">
        <v>203</v>
      </c>
      <c r="D205" s="54" t="s">
        <v>213</v>
      </c>
      <c r="E205" s="46">
        <v>2720</v>
      </c>
      <c r="F205" s="48"/>
      <c r="G20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5" s="1" t="str">
        <f>IF(I205=1,Tabuľka18[[#This Row],[Dosiahnutý štandardný výstup]],"")</f>
        <v/>
      </c>
    </row>
    <row r="206" spans="1:10" x14ac:dyDescent="0.25">
      <c r="A206" s="30" t="s">
        <v>12</v>
      </c>
      <c r="B206" s="29" t="s">
        <v>42</v>
      </c>
      <c r="C206" s="55">
        <v>202</v>
      </c>
      <c r="D206" s="54" t="s">
        <v>193</v>
      </c>
      <c r="E206" s="46">
        <v>836</v>
      </c>
      <c r="F206" s="48"/>
      <c r="G206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6" s="1" t="str">
        <f>IF(I206=1,Tabuľka18[[#This Row],[Dosiahnutý štandardný výstup]],"")</f>
        <v/>
      </c>
    </row>
    <row r="207" spans="1:10" x14ac:dyDescent="0.25">
      <c r="A207" s="24" t="s">
        <v>13</v>
      </c>
      <c r="B207" s="23" t="s">
        <v>42</v>
      </c>
      <c r="C207" s="57">
        <v>204</v>
      </c>
      <c r="D207" s="56" t="s">
        <v>194</v>
      </c>
      <c r="E207" s="39">
        <v>651</v>
      </c>
      <c r="F207" s="51"/>
      <c r="G20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7" s="1" t="str">
        <f>IF(I207=1,Tabuľka18[[#This Row],[Dosiahnutý štandardný výstup]],"")</f>
        <v/>
      </c>
    </row>
    <row r="208" spans="1:10" x14ac:dyDescent="0.25">
      <c r="A208" s="24" t="s">
        <v>17</v>
      </c>
      <c r="B208" s="23" t="s">
        <v>42</v>
      </c>
      <c r="C208" s="57">
        <v>658</v>
      </c>
      <c r="D208" s="56" t="s">
        <v>201</v>
      </c>
      <c r="E208" s="39">
        <v>1779</v>
      </c>
      <c r="F208" s="51"/>
      <c r="G20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8" s="1" t="str">
        <f>IF(I208=1,Tabuľka18[[#This Row],[Dosiahnutý štandardný výstup]],"")</f>
        <v/>
      </c>
    </row>
    <row r="209" spans="1:10" x14ac:dyDescent="0.25">
      <c r="A209" s="24" t="s">
        <v>208</v>
      </c>
      <c r="B209" s="23" t="s">
        <v>42</v>
      </c>
      <c r="C209" s="57">
        <v>712</v>
      </c>
      <c r="D209" s="56" t="s">
        <v>109</v>
      </c>
      <c r="E209" s="39">
        <v>2720</v>
      </c>
      <c r="F209" s="51"/>
      <c r="G20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09" s="1" t="str">
        <f>IF(I209=1,Tabuľka18[[#This Row],[Dosiahnutý štandardný výstup]],"")</f>
        <v/>
      </c>
    </row>
    <row r="210" spans="1:10" x14ac:dyDescent="0.25">
      <c r="A210" s="30" t="s">
        <v>19</v>
      </c>
      <c r="B210" s="29" t="s">
        <v>42</v>
      </c>
      <c r="C210" s="55">
        <v>712</v>
      </c>
      <c r="D210" s="54" t="s">
        <v>109</v>
      </c>
      <c r="E210" s="46">
        <v>52714</v>
      </c>
      <c r="F210" s="48"/>
      <c r="G21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0" s="1" t="str">
        <f>IF(I210=1,Tabuľka18[[#This Row],[Dosiahnutý štandardný výstup]],"")</f>
        <v/>
      </c>
    </row>
    <row r="211" spans="1:10" x14ac:dyDescent="0.25">
      <c r="A211" s="30" t="s">
        <v>208</v>
      </c>
      <c r="B211" s="29" t="s">
        <v>42</v>
      </c>
      <c r="C211" s="55">
        <v>732</v>
      </c>
      <c r="D211" s="54" t="s">
        <v>116</v>
      </c>
      <c r="E211" s="46">
        <v>2720</v>
      </c>
      <c r="F211" s="48"/>
      <c r="G21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1" s="1" t="str">
        <f>IF(I211=1,Tabuľka18[[#This Row],[Dosiahnutý štandardný výstup]],"")</f>
        <v/>
      </c>
    </row>
    <row r="212" spans="1:10" x14ac:dyDescent="0.25">
      <c r="A212" s="24" t="s">
        <v>19</v>
      </c>
      <c r="B212" s="23" t="s">
        <v>42</v>
      </c>
      <c r="C212" s="57">
        <v>732</v>
      </c>
      <c r="D212" s="56" t="s">
        <v>116</v>
      </c>
      <c r="E212" s="39">
        <v>52714</v>
      </c>
      <c r="F212" s="51"/>
      <c r="G21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2" s="1" t="str">
        <f>IF(I212=1,Tabuľka18[[#This Row],[Dosiahnutý štandardný výstup]],"")</f>
        <v/>
      </c>
    </row>
    <row r="213" spans="1:10" x14ac:dyDescent="0.25">
      <c r="A213" s="24" t="s">
        <v>208</v>
      </c>
      <c r="B213" s="23" t="s">
        <v>42</v>
      </c>
      <c r="C213" s="57">
        <v>704</v>
      </c>
      <c r="D213" s="56" t="s">
        <v>112</v>
      </c>
      <c r="E213" s="39">
        <v>2720</v>
      </c>
      <c r="F213" s="51"/>
      <c r="G21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3" s="1" t="str">
        <f>IF(I213=1,Tabuľka18[[#This Row],[Dosiahnutý štandardný výstup]],"")</f>
        <v/>
      </c>
    </row>
    <row r="214" spans="1:10" x14ac:dyDescent="0.25">
      <c r="A214" s="30" t="s">
        <v>19</v>
      </c>
      <c r="B214" s="29" t="s">
        <v>42</v>
      </c>
      <c r="C214" s="55">
        <v>704</v>
      </c>
      <c r="D214" s="54" t="s">
        <v>112</v>
      </c>
      <c r="E214" s="46">
        <v>52714</v>
      </c>
      <c r="F214" s="48"/>
      <c r="G21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4" s="1" t="str">
        <f>IF(I214=1,Tabuľka18[[#This Row],[Dosiahnutý štandardný výstup]],"")</f>
        <v/>
      </c>
    </row>
    <row r="215" spans="1:10" x14ac:dyDescent="0.25">
      <c r="A215" s="24" t="s">
        <v>17</v>
      </c>
      <c r="B215" s="23" t="s">
        <v>42</v>
      </c>
      <c r="C215" s="57">
        <v>650</v>
      </c>
      <c r="D215" s="56" t="s">
        <v>102</v>
      </c>
      <c r="E215" s="39">
        <v>1779</v>
      </c>
      <c r="F215" s="51"/>
      <c r="G21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5" s="1" t="str">
        <f>IF(I215=1,Tabuľka18[[#This Row],[Dosiahnutý štandardný výstup]],"")</f>
        <v/>
      </c>
    </row>
    <row r="216" spans="1:10" x14ac:dyDescent="0.25">
      <c r="A216" s="24" t="s">
        <v>26</v>
      </c>
      <c r="B216" s="23" t="s">
        <v>42</v>
      </c>
      <c r="C216" s="57">
        <v>948</v>
      </c>
      <c r="D216" s="56" t="s">
        <v>249</v>
      </c>
      <c r="E216" s="39">
        <v>15000</v>
      </c>
      <c r="F216" s="51"/>
      <c r="G21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6" s="1" t="str">
        <f>IF(I216=1,Tabuľka18[[#This Row],[Dosiahnutý štandardný výstup]],"")</f>
        <v/>
      </c>
    </row>
    <row r="217" spans="1:10" x14ac:dyDescent="0.25">
      <c r="A217" s="24" t="s">
        <v>6</v>
      </c>
      <c r="B217" s="23" t="s">
        <v>42</v>
      </c>
      <c r="C217" s="57">
        <v>303</v>
      </c>
      <c r="D217" s="56" t="s">
        <v>69</v>
      </c>
      <c r="E217" s="39">
        <v>562</v>
      </c>
      <c r="F217" s="51"/>
      <c r="G21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7" s="1" t="str">
        <f>IF(I217=1,Tabuľka18[[#This Row],[Dosiahnutý štandardný výstup]],"")</f>
        <v/>
      </c>
    </row>
    <row r="218" spans="1:10" x14ac:dyDescent="0.25">
      <c r="A218" s="24" t="s">
        <v>208</v>
      </c>
      <c r="B218" s="23" t="s">
        <v>42</v>
      </c>
      <c r="C218" s="57">
        <v>820</v>
      </c>
      <c r="D218" s="56" t="s">
        <v>130</v>
      </c>
      <c r="E218" s="39">
        <v>2720</v>
      </c>
      <c r="F218" s="51"/>
      <c r="G21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8" s="1" t="str">
        <f>IF(I218=1,Tabuľka18[[#This Row],[Dosiahnutý štandardný výstup]],"")</f>
        <v/>
      </c>
    </row>
    <row r="219" spans="1:10" x14ac:dyDescent="0.25">
      <c r="A219" s="30" t="s">
        <v>19</v>
      </c>
      <c r="B219" s="29" t="s">
        <v>42</v>
      </c>
      <c r="C219" s="55">
        <v>820</v>
      </c>
      <c r="D219" s="54" t="s">
        <v>130</v>
      </c>
      <c r="E219" s="46">
        <v>52714</v>
      </c>
      <c r="F219" s="48"/>
      <c r="G21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19" s="1" t="str">
        <f>IF(I219=1,Tabuľka18[[#This Row],[Dosiahnutý štandardný výstup]],"")</f>
        <v/>
      </c>
    </row>
    <row r="220" spans="1:10" x14ac:dyDescent="0.25">
      <c r="A220" s="30" t="s">
        <v>208</v>
      </c>
      <c r="B220" s="29" t="s">
        <v>42</v>
      </c>
      <c r="C220" s="55">
        <v>818</v>
      </c>
      <c r="D220" s="54" t="s">
        <v>110</v>
      </c>
      <c r="E220" s="46">
        <v>2720</v>
      </c>
      <c r="F220" s="48"/>
      <c r="G22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20" s="1" t="str">
        <f>IF(I220=1,Tabuľka18[[#This Row],[Dosiahnutý štandardný výstup]],"")</f>
        <v/>
      </c>
    </row>
    <row r="221" spans="1:10" x14ac:dyDescent="0.25">
      <c r="A221" s="24" t="s">
        <v>19</v>
      </c>
      <c r="B221" s="23" t="s">
        <v>42</v>
      </c>
      <c r="C221" s="57">
        <v>818</v>
      </c>
      <c r="D221" s="56" t="s">
        <v>110</v>
      </c>
      <c r="E221" s="39">
        <v>52714</v>
      </c>
      <c r="F221" s="51"/>
      <c r="G221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21" s="1" t="str">
        <f>IF(I221=1,Tabuľka18[[#This Row],[Dosiahnutý štandardný výstup]],"")</f>
        <v/>
      </c>
    </row>
    <row r="222" spans="1:10" x14ac:dyDescent="0.25">
      <c r="A222" s="30" t="s">
        <v>17</v>
      </c>
      <c r="B222" s="29" t="s">
        <v>42</v>
      </c>
      <c r="C222" s="55">
        <v>803</v>
      </c>
      <c r="D222" s="54" t="s">
        <v>133</v>
      </c>
      <c r="E222" s="46">
        <v>1779</v>
      </c>
      <c r="F222" s="48"/>
      <c r="G22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22" s="1" t="str">
        <f>IF(I222=1,Tabuľka18[[#This Row],[Dosiahnutý štandardný výstup]],"")</f>
        <v/>
      </c>
    </row>
    <row r="223" spans="1:10" x14ac:dyDescent="0.25">
      <c r="A223" s="24" t="s">
        <v>9</v>
      </c>
      <c r="B223" s="23" t="s">
        <v>42</v>
      </c>
      <c r="C223" s="57">
        <v>639</v>
      </c>
      <c r="D223" s="56" t="s">
        <v>189</v>
      </c>
      <c r="E223" s="39">
        <v>652</v>
      </c>
      <c r="F223" s="51"/>
      <c r="G22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23" s="1" t="str">
        <f>IF(I223=1,Tabuľka18[[#This Row],[Dosiahnutý štandardný výstup]],"")</f>
        <v/>
      </c>
    </row>
    <row r="224" spans="1:10" x14ac:dyDescent="0.25">
      <c r="A224" s="30" t="s">
        <v>9</v>
      </c>
      <c r="B224" s="29" t="s">
        <v>42</v>
      </c>
      <c r="C224" s="55">
        <v>638</v>
      </c>
      <c r="D224" s="54" t="s">
        <v>188</v>
      </c>
      <c r="E224" s="46">
        <v>652</v>
      </c>
      <c r="F224" s="48"/>
      <c r="G22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24" s="1" t="str">
        <f>IF(I224=1,Tabuľka18[[#This Row],[Dosiahnutý štandardný výstup]],"")</f>
        <v/>
      </c>
    </row>
    <row r="225" spans="1:10" x14ac:dyDescent="0.25">
      <c r="A225" s="24" t="s">
        <v>208</v>
      </c>
      <c r="B225" s="23" t="s">
        <v>42</v>
      </c>
      <c r="C225" s="57">
        <v>740</v>
      </c>
      <c r="D225" s="56" t="s">
        <v>123</v>
      </c>
      <c r="E225" s="39">
        <v>2720</v>
      </c>
      <c r="F225" s="51"/>
      <c r="G22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25" s="1">
        <v>1</v>
      </c>
      <c r="J225" s="1" t="str">
        <f>IF(I225=1,Tabuľka18[[#This Row],[Dosiahnutý štandardný výstup]],"")</f>
        <v/>
      </c>
    </row>
    <row r="226" spans="1:10" x14ac:dyDescent="0.25">
      <c r="A226" s="30" t="s">
        <v>19</v>
      </c>
      <c r="B226" s="29" t="s">
        <v>42</v>
      </c>
      <c r="C226" s="55">
        <v>740</v>
      </c>
      <c r="D226" s="54" t="s">
        <v>123</v>
      </c>
      <c r="E226" s="46">
        <v>52714</v>
      </c>
      <c r="F226" s="48"/>
      <c r="G226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26" s="1">
        <v>1</v>
      </c>
      <c r="J226" s="1" t="str">
        <f>IF(I226=1,Tabuľka18[[#This Row],[Dosiahnutý štandardný výstup]],"")</f>
        <v/>
      </c>
    </row>
    <row r="227" spans="1:10" x14ac:dyDescent="0.25">
      <c r="A227" s="30" t="s">
        <v>208</v>
      </c>
      <c r="B227" s="29" t="s">
        <v>42</v>
      </c>
      <c r="C227" s="55">
        <v>741</v>
      </c>
      <c r="D227" s="54" t="s">
        <v>124</v>
      </c>
      <c r="E227" s="46">
        <v>2720</v>
      </c>
      <c r="F227" s="48"/>
      <c r="G22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27" s="1">
        <v>1</v>
      </c>
      <c r="J227" s="1" t="str">
        <f>IF(I227=1,Tabuľka18[[#This Row],[Dosiahnutý štandardný výstup]],"")</f>
        <v/>
      </c>
    </row>
    <row r="228" spans="1:10" x14ac:dyDescent="0.25">
      <c r="A228" s="24" t="s">
        <v>19</v>
      </c>
      <c r="B228" s="23" t="s">
        <v>42</v>
      </c>
      <c r="C228" s="57">
        <v>741</v>
      </c>
      <c r="D228" s="56" t="s">
        <v>124</v>
      </c>
      <c r="E228" s="39">
        <v>52714</v>
      </c>
      <c r="F228" s="51"/>
      <c r="G22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28" s="1">
        <v>1</v>
      </c>
      <c r="J228" s="1" t="str">
        <f>IF(I228=1,Tabuľka18[[#This Row],[Dosiahnutý štandardný výstup]],"")</f>
        <v/>
      </c>
    </row>
    <row r="229" spans="1:10" x14ac:dyDescent="0.25">
      <c r="A229" s="24" t="s">
        <v>208</v>
      </c>
      <c r="B229" s="23" t="s">
        <v>42</v>
      </c>
      <c r="C229" s="57">
        <v>742</v>
      </c>
      <c r="D229" s="56" t="s">
        <v>125</v>
      </c>
      <c r="E229" s="39">
        <v>2720</v>
      </c>
      <c r="F229" s="51"/>
      <c r="G229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29" s="1">
        <v>1</v>
      </c>
      <c r="J229" s="1" t="str">
        <f>IF(I229=1,Tabuľka18[[#This Row],[Dosiahnutý štandardný výstup]],"")</f>
        <v/>
      </c>
    </row>
    <row r="230" spans="1:10" x14ac:dyDescent="0.25">
      <c r="A230" s="30" t="s">
        <v>19</v>
      </c>
      <c r="B230" s="29" t="s">
        <v>42</v>
      </c>
      <c r="C230" s="55">
        <v>742</v>
      </c>
      <c r="D230" s="54" t="s">
        <v>125</v>
      </c>
      <c r="E230" s="46">
        <v>52714</v>
      </c>
      <c r="F230" s="48"/>
      <c r="G230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0" s="1">
        <v>1</v>
      </c>
      <c r="J230" s="1" t="str">
        <f>IF(I230=1,Tabuľka18[[#This Row],[Dosiahnutý štandardný výstup]],"")</f>
        <v/>
      </c>
    </row>
    <row r="231" spans="1:10" x14ac:dyDescent="0.25">
      <c r="A231" s="30" t="s">
        <v>208</v>
      </c>
      <c r="B231" s="29" t="s">
        <v>42</v>
      </c>
      <c r="C231" s="55">
        <v>743</v>
      </c>
      <c r="D231" s="54" t="s">
        <v>126</v>
      </c>
      <c r="E231" s="46">
        <v>2720</v>
      </c>
      <c r="F231" s="48"/>
      <c r="G23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1" s="1">
        <v>1</v>
      </c>
      <c r="J231" s="1" t="str">
        <f>IF(I231=1,Tabuľka18[[#This Row],[Dosiahnutý štandardný výstup]],"")</f>
        <v/>
      </c>
    </row>
    <row r="232" spans="1:10" x14ac:dyDescent="0.25">
      <c r="A232" s="24" t="s">
        <v>19</v>
      </c>
      <c r="B232" s="23" t="s">
        <v>42</v>
      </c>
      <c r="C232" s="57">
        <v>743</v>
      </c>
      <c r="D232" s="56" t="s">
        <v>126</v>
      </c>
      <c r="E232" s="39">
        <v>52714</v>
      </c>
      <c r="F232" s="51"/>
      <c r="G23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2" s="1">
        <v>1</v>
      </c>
      <c r="J232" s="1" t="str">
        <f>IF(I232=1,Tabuľka18[[#This Row],[Dosiahnutý štandardný výstup]],"")</f>
        <v/>
      </c>
    </row>
    <row r="233" spans="1:10" x14ac:dyDescent="0.25">
      <c r="A233" s="24" t="s">
        <v>23</v>
      </c>
      <c r="B233" s="23" t="s">
        <v>42</v>
      </c>
      <c r="C233" s="57">
        <v>881</v>
      </c>
      <c r="D233" s="56" t="s">
        <v>239</v>
      </c>
      <c r="E233" s="39">
        <v>138</v>
      </c>
      <c r="F233" s="51"/>
      <c r="G23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3" s="1">
        <v>1</v>
      </c>
      <c r="J233" s="1" t="str">
        <f>IF(I233=1,Tabuľka18[[#This Row],[Dosiahnutý štandardný výstup]],"")</f>
        <v/>
      </c>
    </row>
    <row r="234" spans="1:10" x14ac:dyDescent="0.25">
      <c r="A234" s="30" t="s">
        <v>218</v>
      </c>
      <c r="B234" s="29" t="s">
        <v>42</v>
      </c>
      <c r="C234" s="55">
        <v>656</v>
      </c>
      <c r="D234" s="54" t="s">
        <v>227</v>
      </c>
      <c r="E234" s="46">
        <v>255</v>
      </c>
      <c r="F234" s="48"/>
      <c r="G23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4" s="1">
        <v>1</v>
      </c>
      <c r="J234" s="1" t="str">
        <f>IF(I234=1,Tabuľka18[[#This Row],[Dosiahnutý štandardný výstup]],"")</f>
        <v/>
      </c>
    </row>
    <row r="235" spans="1:10" x14ac:dyDescent="0.25">
      <c r="A235" s="30" t="s">
        <v>1</v>
      </c>
      <c r="B235" s="29" t="s">
        <v>42</v>
      </c>
      <c r="C235" s="55">
        <v>105</v>
      </c>
      <c r="D235" s="54" t="s">
        <v>164</v>
      </c>
      <c r="E235" s="46">
        <v>593</v>
      </c>
      <c r="F235" s="48"/>
      <c r="G23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5" s="1">
        <v>1</v>
      </c>
      <c r="J235" s="1" t="str">
        <f>IF(I235=1,Tabuľka18[[#This Row],[Dosiahnutý štandardný výstup]],"")</f>
        <v/>
      </c>
    </row>
    <row r="236" spans="1:10" x14ac:dyDescent="0.25">
      <c r="A236" s="30" t="s">
        <v>23</v>
      </c>
      <c r="B236" s="29" t="s">
        <v>42</v>
      </c>
      <c r="C236" s="55">
        <v>654</v>
      </c>
      <c r="D236" s="54" t="s">
        <v>238</v>
      </c>
      <c r="E236" s="46">
        <v>138</v>
      </c>
      <c r="F236" s="48"/>
      <c r="G236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6" s="1">
        <v>1</v>
      </c>
      <c r="J236" s="1" t="str">
        <f>IF(I236=1,Tabuľka18[[#This Row],[Dosiahnutý štandardný výstup]],"")</f>
        <v/>
      </c>
    </row>
    <row r="237" spans="1:10" x14ac:dyDescent="0.25">
      <c r="A237" s="24" t="s">
        <v>208</v>
      </c>
      <c r="B237" s="23" t="s">
        <v>42</v>
      </c>
      <c r="C237" s="57">
        <v>727</v>
      </c>
      <c r="D237" s="56" t="s">
        <v>119</v>
      </c>
      <c r="E237" s="39">
        <v>2720</v>
      </c>
      <c r="F237" s="51"/>
      <c r="G23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7" s="1">
        <v>1</v>
      </c>
      <c r="J237" s="1" t="str">
        <f>IF(I237=1,Tabuľka18[[#This Row],[Dosiahnutý štandardný výstup]],"")</f>
        <v/>
      </c>
    </row>
    <row r="238" spans="1:10" x14ac:dyDescent="0.25">
      <c r="A238" s="30" t="s">
        <v>19</v>
      </c>
      <c r="B238" s="29" t="s">
        <v>42</v>
      </c>
      <c r="C238" s="55">
        <v>727</v>
      </c>
      <c r="D238" s="54" t="s">
        <v>119</v>
      </c>
      <c r="E238" s="46">
        <v>52714</v>
      </c>
      <c r="F238" s="48"/>
      <c r="G23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8" s="1">
        <v>1</v>
      </c>
      <c r="J238" s="1" t="str">
        <f>IF(I238=1,Tabuľka18[[#This Row],[Dosiahnutý štandardný výstup]],"")</f>
        <v/>
      </c>
    </row>
    <row r="239" spans="1:10" x14ac:dyDescent="0.25">
      <c r="A239" s="30" t="s">
        <v>208</v>
      </c>
      <c r="B239" s="29" t="s">
        <v>42</v>
      </c>
      <c r="C239" s="55">
        <v>728</v>
      </c>
      <c r="D239" s="54" t="s">
        <v>120</v>
      </c>
      <c r="E239" s="46">
        <v>2720</v>
      </c>
      <c r="F239" s="48"/>
      <c r="G23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39" s="1">
        <v>1</v>
      </c>
      <c r="J239" s="1" t="str">
        <f>IF(I239=1,Tabuľka18[[#This Row],[Dosiahnutý štandardný výstup]],"")</f>
        <v/>
      </c>
    </row>
    <row r="240" spans="1:10" x14ac:dyDescent="0.25">
      <c r="A240" s="24" t="s">
        <v>19</v>
      </c>
      <c r="B240" s="23" t="s">
        <v>42</v>
      </c>
      <c r="C240" s="57">
        <v>728</v>
      </c>
      <c r="D240" s="56" t="s">
        <v>120</v>
      </c>
      <c r="E240" s="39">
        <v>52714</v>
      </c>
      <c r="F240" s="51"/>
      <c r="G24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0" s="1">
        <v>1</v>
      </c>
      <c r="J240" s="1" t="str">
        <f>IF(I240=1,Tabuľka18[[#This Row],[Dosiahnutý štandardný výstup]],"")</f>
        <v/>
      </c>
    </row>
    <row r="241" spans="1:10" x14ac:dyDescent="0.25">
      <c r="A241" s="30" t="s">
        <v>17</v>
      </c>
      <c r="B241" s="29" t="s">
        <v>42</v>
      </c>
      <c r="C241" s="55">
        <v>819</v>
      </c>
      <c r="D241" s="54" t="s">
        <v>103</v>
      </c>
      <c r="E241" s="46">
        <v>1779</v>
      </c>
      <c r="F241" s="48"/>
      <c r="G24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1" s="1">
        <v>1</v>
      </c>
      <c r="J241" s="1" t="str">
        <f>IF(I241=1,Tabuľka18[[#This Row],[Dosiahnutý štandardný výstup]],"")</f>
        <v/>
      </c>
    </row>
    <row r="242" spans="1:10" x14ac:dyDescent="0.25">
      <c r="A242" s="24" t="s">
        <v>218</v>
      </c>
      <c r="B242" s="23" t="s">
        <v>42</v>
      </c>
      <c r="C242" s="57">
        <v>666</v>
      </c>
      <c r="D242" s="56" t="s">
        <v>228</v>
      </c>
      <c r="E242" s="39">
        <v>255</v>
      </c>
      <c r="F242" s="51"/>
      <c r="G24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2" s="1">
        <v>1</v>
      </c>
      <c r="J242" s="1" t="str">
        <f>IF(I242=1,Tabuľka18[[#This Row],[Dosiahnutý štandardný výstup]],"")</f>
        <v/>
      </c>
    </row>
    <row r="243" spans="1:10" x14ac:dyDescent="0.25">
      <c r="A243" s="24" t="s">
        <v>6</v>
      </c>
      <c r="B243" s="23" t="s">
        <v>42</v>
      </c>
      <c r="C243" s="57">
        <v>309</v>
      </c>
      <c r="D243" s="56" t="s">
        <v>184</v>
      </c>
      <c r="E243" s="39">
        <v>562</v>
      </c>
      <c r="F243" s="51"/>
      <c r="G24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3" s="1">
        <v>1</v>
      </c>
      <c r="J243" s="1" t="str">
        <f>IF(I243=1,Tabuľka18[[#This Row],[Dosiahnutý štandardný výstup]],"")</f>
        <v/>
      </c>
    </row>
    <row r="244" spans="1:10" x14ac:dyDescent="0.25">
      <c r="A244" s="30" t="s">
        <v>21</v>
      </c>
      <c r="B244" s="29" t="s">
        <v>42</v>
      </c>
      <c r="C244" s="55">
        <v>309</v>
      </c>
      <c r="D244" s="54" t="s">
        <v>184</v>
      </c>
      <c r="E244" s="46">
        <v>380</v>
      </c>
      <c r="F244" s="48"/>
      <c r="G244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4" s="1">
        <v>1</v>
      </c>
      <c r="J244" s="1" t="str">
        <f>IF(I244=1,Tabuľka18[[#This Row],[Dosiahnutý štandardný výstup]],"")</f>
        <v/>
      </c>
    </row>
    <row r="245" spans="1:10" x14ac:dyDescent="0.25">
      <c r="A245" s="30" t="s">
        <v>6</v>
      </c>
      <c r="B245" s="29" t="s">
        <v>42</v>
      </c>
      <c r="C245" s="55">
        <v>310</v>
      </c>
      <c r="D245" s="54" t="s">
        <v>185</v>
      </c>
      <c r="E245" s="46">
        <v>562</v>
      </c>
      <c r="F245" s="48"/>
      <c r="G24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5" s="1">
        <v>1</v>
      </c>
      <c r="J245" s="1" t="str">
        <f>IF(I245=1,Tabuľka18[[#This Row],[Dosiahnutý štandardný výstup]],"")</f>
        <v/>
      </c>
    </row>
    <row r="246" spans="1:10" x14ac:dyDescent="0.25">
      <c r="A246" s="24" t="s">
        <v>21</v>
      </c>
      <c r="B246" s="23" t="s">
        <v>42</v>
      </c>
      <c r="C246" s="57">
        <v>310</v>
      </c>
      <c r="D246" s="56" t="s">
        <v>185</v>
      </c>
      <c r="E246" s="39">
        <v>380</v>
      </c>
      <c r="F246" s="51"/>
      <c r="G24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6" s="1">
        <v>1</v>
      </c>
      <c r="J246" s="1" t="str">
        <f>IF(I246=1,Tabuľka18[[#This Row],[Dosiahnutý štandardný výstup]],"")</f>
        <v/>
      </c>
    </row>
    <row r="247" spans="1:10" x14ac:dyDescent="0.25">
      <c r="A247" s="24" t="s">
        <v>6</v>
      </c>
      <c r="B247" s="23" t="s">
        <v>42</v>
      </c>
      <c r="C247" s="57">
        <v>307</v>
      </c>
      <c r="D247" s="56" t="s">
        <v>186</v>
      </c>
      <c r="E247" s="39">
        <v>562</v>
      </c>
      <c r="F247" s="51"/>
      <c r="G247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7" s="1">
        <v>1</v>
      </c>
      <c r="J247" s="1" t="str">
        <f>IF(I247=1,Tabuľka18[[#This Row],[Dosiahnutý štandardný výstup]],"")</f>
        <v/>
      </c>
    </row>
    <row r="248" spans="1:10" x14ac:dyDescent="0.25">
      <c r="A248" s="30" t="s">
        <v>21</v>
      </c>
      <c r="B248" s="29" t="s">
        <v>42</v>
      </c>
      <c r="C248" s="55">
        <v>307</v>
      </c>
      <c r="D248" s="54" t="s">
        <v>186</v>
      </c>
      <c r="E248" s="46">
        <v>380</v>
      </c>
      <c r="F248" s="48"/>
      <c r="G248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8" s="1">
        <v>1</v>
      </c>
      <c r="J248" s="1" t="str">
        <f>IF(I248=1,Tabuľka18[[#This Row],[Dosiahnutý štandardný výstup]],"")</f>
        <v/>
      </c>
    </row>
    <row r="249" spans="1:10" x14ac:dyDescent="0.25">
      <c r="A249" s="30" t="s">
        <v>252</v>
      </c>
      <c r="B249" s="29" t="s">
        <v>42</v>
      </c>
      <c r="C249" s="55">
        <v>634</v>
      </c>
      <c r="D249" s="54" t="s">
        <v>156</v>
      </c>
      <c r="E249" s="46">
        <v>2362</v>
      </c>
      <c r="F249" s="48"/>
      <c r="G24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49" s="1">
        <v>1</v>
      </c>
      <c r="J249" s="1" t="str">
        <f>IF(I249=1,Tabuľka18[[#This Row],[Dosiahnutý štandardný výstup]],"")</f>
        <v/>
      </c>
    </row>
    <row r="250" spans="1:10" x14ac:dyDescent="0.25">
      <c r="A250" s="24" t="s">
        <v>261</v>
      </c>
      <c r="B250" s="23" t="s">
        <v>42</v>
      </c>
      <c r="C250" s="57">
        <v>759</v>
      </c>
      <c r="D250" s="56" t="s">
        <v>142</v>
      </c>
      <c r="E250" s="39">
        <v>2271</v>
      </c>
      <c r="F250" s="51"/>
      <c r="G25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50" s="1">
        <v>1</v>
      </c>
      <c r="J250" s="1" t="str">
        <f>IF(I250=1,Tabuľka18[[#This Row],[Dosiahnutý štandardný výstup]],"")</f>
        <v/>
      </c>
    </row>
    <row r="251" spans="1:10" x14ac:dyDescent="0.25">
      <c r="A251" s="30" t="s">
        <v>23</v>
      </c>
      <c r="B251" s="29" t="s">
        <v>42</v>
      </c>
      <c r="C251" s="55">
        <v>884</v>
      </c>
      <c r="D251" s="54" t="s">
        <v>242</v>
      </c>
      <c r="E251" s="46">
        <v>138</v>
      </c>
      <c r="F251" s="48"/>
      <c r="G25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51" s="1">
        <v>1</v>
      </c>
      <c r="J251" s="1" t="str">
        <f>IF(I251=1,Tabuľka18[[#This Row],[Dosiahnutý štandardný výstup]],"")</f>
        <v/>
      </c>
    </row>
    <row r="252" spans="1:10" x14ac:dyDescent="0.25">
      <c r="A252" s="30" t="s">
        <v>23</v>
      </c>
      <c r="B252" s="29" t="s">
        <v>42</v>
      </c>
      <c r="C252" s="55">
        <v>886</v>
      </c>
      <c r="D252" s="54" t="s">
        <v>244</v>
      </c>
      <c r="E252" s="46">
        <v>138</v>
      </c>
      <c r="F252" s="48"/>
      <c r="G252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52" s="1" t="str">
        <f>IF(I252=1,Tabuľka18[[#This Row],[Dosiahnutý štandardný výstup]],"")</f>
        <v/>
      </c>
    </row>
    <row r="253" spans="1:10" x14ac:dyDescent="0.25">
      <c r="A253" s="24" t="s">
        <v>218</v>
      </c>
      <c r="B253" s="23" t="s">
        <v>42</v>
      </c>
      <c r="C253" s="57">
        <v>669</v>
      </c>
      <c r="D253" s="56" t="s">
        <v>226</v>
      </c>
      <c r="E253" s="39">
        <v>255</v>
      </c>
      <c r="F253" s="51"/>
      <c r="G253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53" s="1">
        <v>1</v>
      </c>
      <c r="J253" s="1" t="str">
        <f>IF(I253=1,Tabuľka18[[#This Row],[Dosiahnutý štandardný výstup]],"")</f>
        <v/>
      </c>
    </row>
    <row r="254" spans="1:10" x14ac:dyDescent="0.25">
      <c r="A254" s="24" t="s">
        <v>23</v>
      </c>
      <c r="B254" s="23" t="s">
        <v>42</v>
      </c>
      <c r="C254" s="57">
        <v>887</v>
      </c>
      <c r="D254" s="56" t="s">
        <v>245</v>
      </c>
      <c r="E254" s="39">
        <v>138</v>
      </c>
      <c r="F254" s="51"/>
      <c r="G25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54" s="1" t="str">
        <f>IF(I254=1,Tabuľka18[[#This Row],[Dosiahnutý štandardný výstup]],"")</f>
        <v/>
      </c>
    </row>
    <row r="255" spans="1:10" x14ac:dyDescent="0.25">
      <c r="A255" s="24" t="s">
        <v>19</v>
      </c>
      <c r="B255" s="23" t="s">
        <v>42</v>
      </c>
      <c r="C255" s="57">
        <v>629</v>
      </c>
      <c r="D255" s="56" t="s">
        <v>132</v>
      </c>
      <c r="E255" s="39">
        <v>52714</v>
      </c>
      <c r="F255" s="51"/>
      <c r="G255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55" s="1">
        <v>1</v>
      </c>
      <c r="J255" s="1" t="str">
        <f>IF(I255=1,Tabuľka18[[#This Row],[Dosiahnutý štandardný výstup]],"")</f>
        <v/>
      </c>
    </row>
    <row r="256" spans="1:10" x14ac:dyDescent="0.25">
      <c r="A256" s="24" t="s">
        <v>208</v>
      </c>
      <c r="B256" s="23" t="s">
        <v>42</v>
      </c>
      <c r="C256" s="57">
        <v>627</v>
      </c>
      <c r="D256" s="56" t="s">
        <v>108</v>
      </c>
      <c r="E256" s="39">
        <v>2720</v>
      </c>
      <c r="F256" s="51"/>
      <c r="G25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56" s="1">
        <v>1</v>
      </c>
      <c r="J256" s="1" t="str">
        <f>IF(I256=1,Tabuľka18[[#This Row],[Dosiahnutý štandardný výstup]],"")</f>
        <v/>
      </c>
    </row>
    <row r="257" spans="1:10" x14ac:dyDescent="0.25">
      <c r="A257" s="30" t="s">
        <v>208</v>
      </c>
      <c r="B257" s="29" t="s">
        <v>42</v>
      </c>
      <c r="C257" s="55">
        <v>737</v>
      </c>
      <c r="D257" s="54" t="s">
        <v>89</v>
      </c>
      <c r="E257" s="46">
        <v>2720</v>
      </c>
      <c r="F257" s="48"/>
      <c r="G25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57" s="1">
        <v>1</v>
      </c>
      <c r="J257" s="1" t="str">
        <f>IF(I257=1,Tabuľka18[[#This Row],[Dosiahnutý štandardný výstup]],"")</f>
        <v/>
      </c>
    </row>
    <row r="258" spans="1:10" x14ac:dyDescent="0.25">
      <c r="A258" s="45" t="s">
        <v>19</v>
      </c>
      <c r="B258" s="44" t="s">
        <v>42</v>
      </c>
      <c r="C258" s="76">
        <v>737</v>
      </c>
      <c r="D258" s="80" t="s">
        <v>89</v>
      </c>
      <c r="E258" s="47">
        <v>52714</v>
      </c>
      <c r="F258" s="43"/>
      <c r="G258" s="42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58" s="1">
        <v>1</v>
      </c>
      <c r="J258" s="1" t="str">
        <f>IF(I258=1,Tabuľka18[[#This Row],[Dosiahnutý štandardný výstup]],"")</f>
        <v/>
      </c>
    </row>
    <row r="259" spans="1:10" x14ac:dyDescent="0.25">
      <c r="A259" s="45" t="s">
        <v>208</v>
      </c>
      <c r="B259" s="44" t="s">
        <v>42</v>
      </c>
      <c r="C259" s="76">
        <v>738</v>
      </c>
      <c r="D259" s="80" t="s">
        <v>90</v>
      </c>
      <c r="E259" s="47">
        <v>2720</v>
      </c>
      <c r="F259" s="43"/>
      <c r="G259" s="42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59" s="1" t="str">
        <f>IF(I259=1,Tabuľka18[[#This Row],[Dosiahnutý štandardný výstup]],"")</f>
        <v/>
      </c>
    </row>
    <row r="260" spans="1:10" x14ac:dyDescent="0.25">
      <c r="A260" s="41" t="s">
        <v>19</v>
      </c>
      <c r="B260" s="40" t="s">
        <v>42</v>
      </c>
      <c r="C260" s="75">
        <v>738</v>
      </c>
      <c r="D260" s="79" t="s">
        <v>90</v>
      </c>
      <c r="E260" s="83">
        <v>52714</v>
      </c>
      <c r="F260" s="38"/>
      <c r="G260" s="37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60" s="1" t="str">
        <f>IF(I260=1,Tabuľka18[[#This Row],[Dosiahnutý štandardný výstup]],"")</f>
        <v/>
      </c>
    </row>
    <row r="261" spans="1:10" x14ac:dyDescent="0.25">
      <c r="A261" s="45" t="s">
        <v>7</v>
      </c>
      <c r="B261" s="44" t="s">
        <v>42</v>
      </c>
      <c r="C261" s="76">
        <v>829</v>
      </c>
      <c r="D261" s="80" t="s">
        <v>71</v>
      </c>
      <c r="E261" s="39">
        <v>3540</v>
      </c>
      <c r="F261" s="43"/>
      <c r="G261" s="42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61" s="1" t="str">
        <f>IF(I261=1,Tabuľka18[[#This Row],[Dosiahnutý štandardný výstup]],"")</f>
        <v/>
      </c>
    </row>
    <row r="262" spans="1:10" x14ac:dyDescent="0.25">
      <c r="A262" s="41" t="s">
        <v>7</v>
      </c>
      <c r="B262" s="40" t="s">
        <v>42</v>
      </c>
      <c r="C262" s="75">
        <v>828</v>
      </c>
      <c r="D262" s="79" t="s">
        <v>70</v>
      </c>
      <c r="E262" s="46">
        <v>3540</v>
      </c>
      <c r="F262" s="38"/>
      <c r="G262" s="37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62" s="1" t="str">
        <f>IF(I262=1,Tabuľka18[[#This Row],[Dosiahnutý štandardný výstup]],"")</f>
        <v/>
      </c>
    </row>
    <row r="263" spans="1:10" x14ac:dyDescent="0.25">
      <c r="A263" s="41" t="s">
        <v>7</v>
      </c>
      <c r="B263" s="40" t="s">
        <v>42</v>
      </c>
      <c r="C263" s="75">
        <v>827</v>
      </c>
      <c r="D263" s="79" t="s">
        <v>187</v>
      </c>
      <c r="E263" s="46">
        <v>3540</v>
      </c>
      <c r="F263" s="38"/>
      <c r="G263" s="37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63" s="1" t="str">
        <f>IF(I263=1,Tabuľka18[[#This Row],[Dosiahnutý štandardný výstup]],"")</f>
        <v/>
      </c>
    </row>
    <row r="264" spans="1:10" x14ac:dyDescent="0.25">
      <c r="A264" s="41" t="s">
        <v>24</v>
      </c>
      <c r="B264" s="40" t="s">
        <v>42</v>
      </c>
      <c r="C264" s="75">
        <v>776</v>
      </c>
      <c r="D264" s="79" t="s">
        <v>157</v>
      </c>
      <c r="E264" s="46">
        <v>1257</v>
      </c>
      <c r="F264" s="38"/>
      <c r="G264" s="37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64" s="1" t="str">
        <f>IF(I264=1,Tabuľka18[[#This Row],[Dosiahnutý štandardný výstup]],"")</f>
        <v/>
      </c>
    </row>
    <row r="265" spans="1:10" x14ac:dyDescent="0.25">
      <c r="A265" s="41" t="s">
        <v>18</v>
      </c>
      <c r="B265" s="40" t="s">
        <v>42</v>
      </c>
      <c r="C265" s="75">
        <v>505</v>
      </c>
      <c r="D265" s="79" t="s">
        <v>207</v>
      </c>
      <c r="E265" s="46">
        <v>659</v>
      </c>
      <c r="F265" s="38"/>
      <c r="G265" s="37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65" s="1" t="str">
        <f>IF(I265=1,Tabuľka18[[#This Row],[Dosiahnutý štandardný výstup]],"")</f>
        <v/>
      </c>
    </row>
    <row r="266" spans="1:10" x14ac:dyDescent="0.25">
      <c r="A266" s="45" t="s">
        <v>19</v>
      </c>
      <c r="B266" s="44" t="s">
        <v>42</v>
      </c>
      <c r="C266" s="76">
        <v>676</v>
      </c>
      <c r="D266" s="80" t="s">
        <v>214</v>
      </c>
      <c r="E266" s="39">
        <v>52714</v>
      </c>
      <c r="F266" s="43"/>
      <c r="G266" s="42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J266" s="1" t="str">
        <f>IF(I266=1,Tabuľka18[[#This Row],[Dosiahnutý štandardný výstup]],"")</f>
        <v/>
      </c>
    </row>
    <row r="267" spans="1:10" ht="15.75" x14ac:dyDescent="0.25">
      <c r="A267" s="71" t="s">
        <v>47</v>
      </c>
      <c r="B267" s="73"/>
      <c r="C267" s="73"/>
      <c r="D267" s="73"/>
      <c r="E267" s="82"/>
      <c r="F267" s="73"/>
      <c r="G267" s="86" t="e">
        <f>SUM(G268:G525)</f>
        <v>#VALUE!</v>
      </c>
      <c r="J267" s="1" t="str">
        <f>IF(I267=1,Tabuľka18[[#This Row],[Dosiahnutý štandardný výstup]],"")</f>
        <v/>
      </c>
    </row>
    <row r="268" spans="1:10" ht="15.75" x14ac:dyDescent="0.25">
      <c r="A268" s="36" t="s">
        <v>48</v>
      </c>
      <c r="B268" s="35"/>
      <c r="C268" s="35"/>
      <c r="D268" s="35"/>
      <c r="E268" s="35"/>
      <c r="F268" s="35"/>
      <c r="G268" s="34">
        <f>SUM(G269:G288)</f>
        <v>0</v>
      </c>
    </row>
    <row r="269" spans="1:10" x14ac:dyDescent="0.25">
      <c r="A269" s="30" t="s">
        <v>28</v>
      </c>
      <c r="B269" s="29" t="s">
        <v>43</v>
      </c>
      <c r="C269" s="28"/>
      <c r="D269" s="28"/>
      <c r="E269" s="27">
        <v>720</v>
      </c>
      <c r="F269" s="26"/>
      <c r="G26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69" s="1">
        <v>1</v>
      </c>
      <c r="J269" s="1" t="str">
        <f>Tabuľka18[[#This Row],[Dosiahnutý štandardný výstup]]</f>
        <v/>
      </c>
    </row>
    <row r="270" spans="1:10" x14ac:dyDescent="0.25">
      <c r="A270" s="22" t="s">
        <v>259</v>
      </c>
      <c r="B270" s="32" t="s">
        <v>43</v>
      </c>
      <c r="C270" s="22"/>
      <c r="D270" s="22"/>
      <c r="E270" s="21">
        <v>360</v>
      </c>
      <c r="F270" s="20"/>
      <c r="G27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0" s="1">
        <v>1</v>
      </c>
      <c r="J270" s="1" t="str">
        <f>Tabuľka18[[#This Row],[Dosiahnutý štandardný výstup]]</f>
        <v/>
      </c>
    </row>
    <row r="271" spans="1:10" x14ac:dyDescent="0.25">
      <c r="A271" s="30" t="s">
        <v>29</v>
      </c>
      <c r="B271" s="29" t="s">
        <v>43</v>
      </c>
      <c r="C271" s="28"/>
      <c r="D271" s="28"/>
      <c r="E271" s="27">
        <v>566</v>
      </c>
      <c r="F271" s="26"/>
      <c r="G27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1" s="1">
        <v>1</v>
      </c>
      <c r="J271" s="1" t="str">
        <f>Tabuľka18[[#This Row],[Dosiahnutý štandardný výstup]]</f>
        <v/>
      </c>
    </row>
    <row r="272" spans="1:10" x14ac:dyDescent="0.25">
      <c r="A272" s="24" t="s">
        <v>30</v>
      </c>
      <c r="B272" s="23" t="s">
        <v>43</v>
      </c>
      <c r="C272" s="22"/>
      <c r="D272" s="22"/>
      <c r="E272" s="21">
        <v>428</v>
      </c>
      <c r="F272" s="20"/>
      <c r="G27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2" s="1">
        <v>1</v>
      </c>
      <c r="J272" s="1" t="str">
        <f>Tabuľka18[[#This Row],[Dosiahnutý štandardný výstup]]</f>
        <v/>
      </c>
    </row>
    <row r="273" spans="1:10" x14ac:dyDescent="0.25">
      <c r="A273" s="30" t="s">
        <v>31</v>
      </c>
      <c r="B273" s="29" t="s">
        <v>43</v>
      </c>
      <c r="C273" s="28"/>
      <c r="D273" s="28"/>
      <c r="E273" s="27">
        <v>433</v>
      </c>
      <c r="F273" s="26"/>
      <c r="G27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3" s="1">
        <v>1</v>
      </c>
      <c r="J273" s="1" t="str">
        <f>Tabuľka18[[#This Row],[Dosiahnutý štandardný výstup]]</f>
        <v/>
      </c>
    </row>
    <row r="274" spans="1:10" x14ac:dyDescent="0.25">
      <c r="A274" s="24" t="s">
        <v>32</v>
      </c>
      <c r="B274" s="23" t="s">
        <v>43</v>
      </c>
      <c r="C274" s="22"/>
      <c r="D274" s="22"/>
      <c r="E274" s="21">
        <v>501</v>
      </c>
      <c r="F274" s="20"/>
      <c r="G27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4" s="1">
        <v>1</v>
      </c>
      <c r="J274" s="1" t="str">
        <f>Tabuľka18[[#This Row],[Dosiahnutý štandardný výstup]]</f>
        <v/>
      </c>
    </row>
    <row r="275" spans="1:10" x14ac:dyDescent="0.25">
      <c r="A275" s="30" t="s">
        <v>33</v>
      </c>
      <c r="B275" s="29" t="s">
        <v>43</v>
      </c>
      <c r="C275" s="28"/>
      <c r="D275" s="28"/>
      <c r="E275" s="27">
        <v>2136</v>
      </c>
      <c r="F275" s="26"/>
      <c r="G27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5" s="1">
        <v>1</v>
      </c>
      <c r="J275" s="1" t="str">
        <f>Tabuľka18[[#This Row],[Dosiahnutý štandardný výstup]]</f>
        <v/>
      </c>
    </row>
    <row r="276" spans="1:10" x14ac:dyDescent="0.25">
      <c r="A276" s="24" t="s">
        <v>34</v>
      </c>
      <c r="B276" s="23" t="s">
        <v>43</v>
      </c>
      <c r="C276" s="22"/>
      <c r="D276" s="22"/>
      <c r="E276" s="21">
        <v>316</v>
      </c>
      <c r="F276" s="20"/>
      <c r="G27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6" s="1">
        <v>1</v>
      </c>
      <c r="J276" s="1" t="str">
        <f>Tabuľka18[[#This Row],[Dosiahnutý štandardný výstup]]</f>
        <v/>
      </c>
    </row>
    <row r="277" spans="1:10" x14ac:dyDescent="0.25">
      <c r="A277" s="28" t="s">
        <v>258</v>
      </c>
      <c r="B277" s="33" t="s">
        <v>43</v>
      </c>
      <c r="C277" s="28"/>
      <c r="D277" s="28"/>
      <c r="E277" s="27">
        <v>85</v>
      </c>
      <c r="F277" s="26"/>
      <c r="G27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7" s="1">
        <v>1</v>
      </c>
      <c r="J277" s="1" t="str">
        <f>Tabuľka18[[#This Row],[Dosiahnutý štandardný výstup]]</f>
        <v/>
      </c>
    </row>
    <row r="278" spans="1:10" x14ac:dyDescent="0.25">
      <c r="A278" s="22" t="s">
        <v>257</v>
      </c>
      <c r="B278" s="32" t="s">
        <v>43</v>
      </c>
      <c r="C278" s="22"/>
      <c r="D278" s="22"/>
      <c r="E278" s="21">
        <v>33</v>
      </c>
      <c r="F278" s="20"/>
      <c r="G27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8" s="1">
        <v>1</v>
      </c>
      <c r="J278" s="1" t="str">
        <f>Tabuľka18[[#This Row],[Dosiahnutý štandardný výstup]]</f>
        <v/>
      </c>
    </row>
    <row r="279" spans="1:10" x14ac:dyDescent="0.25">
      <c r="A279" s="31" t="s">
        <v>256</v>
      </c>
      <c r="B279" s="29" t="s">
        <v>43</v>
      </c>
      <c r="C279" s="28"/>
      <c r="D279" s="28"/>
      <c r="E279" s="27">
        <v>158</v>
      </c>
      <c r="F279" s="26"/>
      <c r="G279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79" s="1">
        <v>1</v>
      </c>
      <c r="J279" s="1" t="str">
        <f>Tabuľka18[[#This Row],[Dosiahnutý štandardný výstup]]</f>
        <v/>
      </c>
    </row>
    <row r="280" spans="1:10" x14ac:dyDescent="0.25">
      <c r="A280" s="24" t="s">
        <v>255</v>
      </c>
      <c r="B280" s="23" t="s">
        <v>43</v>
      </c>
      <c r="C280" s="22"/>
      <c r="D280" s="22"/>
      <c r="E280" s="21">
        <v>114</v>
      </c>
      <c r="F280" s="20"/>
      <c r="G280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0" s="1">
        <v>1</v>
      </c>
      <c r="J280" s="1" t="str">
        <f>Tabuľka18[[#This Row],[Dosiahnutý štandardný výstup]]</f>
        <v/>
      </c>
    </row>
    <row r="281" spans="1:10" x14ac:dyDescent="0.25">
      <c r="A281" s="30" t="s">
        <v>254</v>
      </c>
      <c r="B281" s="29" t="s">
        <v>43</v>
      </c>
      <c r="C281" s="28"/>
      <c r="D281" s="28"/>
      <c r="E281" s="27">
        <v>704</v>
      </c>
      <c r="F281" s="26"/>
      <c r="G281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1" s="1">
        <v>1</v>
      </c>
      <c r="J281" s="1" t="str">
        <f>Tabuľka18[[#This Row],[Dosiahnutý štandardný výstup]]</f>
        <v/>
      </c>
    </row>
    <row r="282" spans="1:10" x14ac:dyDescent="0.25">
      <c r="A282" s="24" t="s">
        <v>35</v>
      </c>
      <c r="B282" s="23" t="s">
        <v>43</v>
      </c>
      <c r="C282" s="22"/>
      <c r="D282" s="22"/>
      <c r="E282" s="21">
        <v>219</v>
      </c>
      <c r="F282" s="20"/>
      <c r="G282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2" s="1">
        <v>1</v>
      </c>
      <c r="J282" s="1" t="str">
        <f>Tabuľka18[[#This Row],[Dosiahnutý štandardný výstup]]</f>
        <v/>
      </c>
    </row>
    <row r="283" spans="1:10" x14ac:dyDescent="0.25">
      <c r="A283" s="31" t="s">
        <v>36</v>
      </c>
      <c r="B283" s="29" t="s">
        <v>43</v>
      </c>
      <c r="C283" s="28"/>
      <c r="D283" s="28"/>
      <c r="E283" s="27">
        <v>12.24</v>
      </c>
      <c r="F283" s="26"/>
      <c r="G283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3" s="1">
        <v>1</v>
      </c>
      <c r="J283" s="1" t="str">
        <f>Tabuľka18[[#This Row],[Dosiahnutý štandardný výstup]]</f>
        <v/>
      </c>
    </row>
    <row r="284" spans="1:10" x14ac:dyDescent="0.25">
      <c r="A284" s="24" t="s">
        <v>37</v>
      </c>
      <c r="B284" s="23" t="s">
        <v>43</v>
      </c>
      <c r="C284" s="22"/>
      <c r="D284" s="22"/>
      <c r="E284" s="21">
        <v>17.64</v>
      </c>
      <c r="F284" s="20"/>
      <c r="G284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4" s="1">
        <v>1</v>
      </c>
      <c r="J284" s="1" t="str">
        <f>Tabuľka18[[#This Row],[Dosiahnutý štandardný výstup]]</f>
        <v/>
      </c>
    </row>
    <row r="285" spans="1:10" x14ac:dyDescent="0.25">
      <c r="A285" s="30" t="s">
        <v>38</v>
      </c>
      <c r="B285" s="29" t="s">
        <v>43</v>
      </c>
      <c r="C285" s="28"/>
      <c r="D285" s="28"/>
      <c r="E285" s="27">
        <v>27.5</v>
      </c>
      <c r="F285" s="26"/>
      <c r="G285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5" s="1">
        <v>1</v>
      </c>
      <c r="J285" s="1" t="str">
        <f>Tabuľka18[[#This Row],[Dosiahnutý štandardný výstup]]</f>
        <v/>
      </c>
    </row>
    <row r="286" spans="1:10" x14ac:dyDescent="0.25">
      <c r="A286" s="24" t="s">
        <v>39</v>
      </c>
      <c r="B286" s="23" t="s">
        <v>43</v>
      </c>
      <c r="C286" s="22"/>
      <c r="D286" s="22"/>
      <c r="E286" s="21">
        <v>14.7</v>
      </c>
      <c r="F286" s="20"/>
      <c r="G286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6" s="1">
        <v>1</v>
      </c>
      <c r="J286" s="1" t="str">
        <f>Tabuľka18[[#This Row],[Dosiahnutý štandardný výstup]]</f>
        <v/>
      </c>
    </row>
    <row r="287" spans="1:10" x14ac:dyDescent="0.25">
      <c r="A287" s="30" t="s">
        <v>40</v>
      </c>
      <c r="B287" s="29" t="s">
        <v>43</v>
      </c>
      <c r="C287" s="28"/>
      <c r="D287" s="28"/>
      <c r="E287" s="27">
        <v>14.7</v>
      </c>
      <c r="F287" s="26"/>
      <c r="G287" s="25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7" s="1">
        <v>1</v>
      </c>
      <c r="J287" s="1" t="str">
        <f>Tabuľka18[[#This Row],[Dosiahnutý štandardný výstup]]</f>
        <v/>
      </c>
    </row>
    <row r="288" spans="1:10" x14ac:dyDescent="0.25">
      <c r="A288" s="24" t="s">
        <v>41</v>
      </c>
      <c r="B288" s="23" t="s">
        <v>44</v>
      </c>
      <c r="C288" s="22"/>
      <c r="D288" s="22"/>
      <c r="E288" s="21">
        <v>135</v>
      </c>
      <c r="F288" s="20"/>
      <c r="G288" s="19" t="str">
        <f>IF(Tabuľka18[[#This Row],[Koeficient štandardného výstupu v EUR  na mernú jednotku (EUROSTAT)]]*Tabuľka18[[#This Row],[počet/výmera]]=0,"",Tabuľka18[[#This Row],[Koeficient štandardného výstupu v EUR  na mernú jednotku (EUROSTAT)]]*Tabuľka18[[#This Row],[počet/výmera]])</f>
        <v/>
      </c>
      <c r="I288" s="1">
        <v>1</v>
      </c>
      <c r="J288" s="1" t="str">
        <f>Tabuľka18[[#This Row],[Dosiahnutý štandardný výstup]]</f>
        <v/>
      </c>
    </row>
    <row r="289" spans="1:7" x14ac:dyDescent="0.25">
      <c r="A289" s="18" t="s">
        <v>253</v>
      </c>
      <c r="B289" s="17"/>
      <c r="C289" s="15"/>
      <c r="D289" s="15"/>
      <c r="E289" s="16"/>
      <c r="F289" s="15"/>
      <c r="G289" s="14" t="e">
        <f>G268+G10</f>
        <v>#VALUE!</v>
      </c>
    </row>
  </sheetData>
  <mergeCells count="2">
    <mergeCell ref="B5:G5"/>
    <mergeCell ref="B6:G6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70" fitToHeight="10" orientation="landscape" r:id="rId1"/>
  <headerFooter>
    <oddFooter>&amp;C &amp;P /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9"/>
  <sheetViews>
    <sheetView workbookViewId="0">
      <selection activeCell="G7" sqref="G7"/>
    </sheetView>
  </sheetViews>
  <sheetFormatPr defaultColWidth="9.140625" defaultRowHeight="15" x14ac:dyDescent="0.25"/>
  <cols>
    <col min="1" max="1" width="9.140625" style="1"/>
    <col min="2" max="2" width="50.140625" style="1" customWidth="1"/>
    <col min="3" max="3" width="12.7109375" style="1" customWidth="1"/>
    <col min="4" max="4" width="15" style="1" customWidth="1"/>
    <col min="5" max="5" width="17.5703125" style="1" customWidth="1"/>
    <col min="6" max="6" width="12.5703125" style="1" customWidth="1"/>
    <col min="7" max="7" width="18.28515625" style="1" customWidth="1"/>
    <col min="8" max="8" width="19.28515625" style="1" hidden="1" customWidth="1"/>
    <col min="9" max="16384" width="9.140625" style="1"/>
  </cols>
  <sheetData>
    <row r="1" spans="1:8" x14ac:dyDescent="0.25">
      <c r="A1" s="2" t="s">
        <v>283</v>
      </c>
    </row>
    <row r="2" spans="1:8" x14ac:dyDescent="0.25">
      <c r="A2" s="2"/>
    </row>
    <row r="3" spans="1:8" x14ac:dyDescent="0.25">
      <c r="A3" s="3" t="s">
        <v>49</v>
      </c>
      <c r="B3" s="68" t="s">
        <v>284</v>
      </c>
      <c r="C3" s="68"/>
      <c r="D3" s="68"/>
      <c r="E3" s="68"/>
      <c r="F3" s="68"/>
      <c r="G3" s="68"/>
    </row>
    <row r="4" spans="1:8" x14ac:dyDescent="0.25">
      <c r="A4" s="3" t="s">
        <v>50</v>
      </c>
      <c r="B4" s="13" t="s">
        <v>284</v>
      </c>
    </row>
    <row r="5" spans="1:8" x14ac:dyDescent="0.25">
      <c r="F5" s="12" t="str">
        <f>IF(G5="","","Počet chýb")</f>
        <v/>
      </c>
      <c r="G5" s="12" t="str">
        <f>IF(COUNTIF(Tabuľka29[kontrola],"chyba")=0,"",COUNTIF(Tabuľka29[kontrola],"chyba"))</f>
        <v/>
      </c>
    </row>
    <row r="6" spans="1:8" ht="51" x14ac:dyDescent="0.25">
      <c r="A6" s="7" t="s">
        <v>52</v>
      </c>
      <c r="B6" s="7" t="s">
        <v>53</v>
      </c>
      <c r="C6" s="7" t="s">
        <v>54</v>
      </c>
      <c r="D6" s="8" t="s">
        <v>55</v>
      </c>
      <c r="E6" s="8" t="s">
        <v>61</v>
      </c>
      <c r="F6" s="9" t="s">
        <v>58</v>
      </c>
      <c r="G6" s="10" t="s">
        <v>56</v>
      </c>
      <c r="H6" s="11" t="s">
        <v>51</v>
      </c>
    </row>
    <row r="7" spans="1:8" x14ac:dyDescent="0.25">
      <c r="A7" s="4"/>
      <c r="B7" s="4"/>
      <c r="C7" s="4"/>
      <c r="D7" s="4"/>
      <c r="E7" s="4"/>
      <c r="F7" s="4"/>
      <c r="G7" s="4"/>
      <c r="H7" s="5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" spans="1:8" x14ac:dyDescent="0.25">
      <c r="A8" s="4"/>
      <c r="B8" s="4"/>
      <c r="C8" s="4"/>
      <c r="D8" s="4"/>
      <c r="E8" s="4"/>
      <c r="F8" s="4"/>
      <c r="G8" s="4"/>
      <c r="H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" spans="1:8" x14ac:dyDescent="0.25">
      <c r="A9" s="4"/>
      <c r="B9" s="4"/>
      <c r="C9" s="4"/>
      <c r="D9" s="4"/>
      <c r="E9" s="4"/>
      <c r="F9" s="4"/>
      <c r="G9" s="4"/>
      <c r="H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" spans="1:8" x14ac:dyDescent="0.25">
      <c r="A10" s="4"/>
      <c r="B10" s="4"/>
      <c r="C10" s="4"/>
      <c r="D10" s="4"/>
      <c r="E10" s="4"/>
      <c r="F10" s="4"/>
      <c r="G10" s="4"/>
      <c r="H1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1" spans="1:8" x14ac:dyDescent="0.25">
      <c r="A11" s="4"/>
      <c r="B11" s="4"/>
      <c r="C11" s="4"/>
      <c r="D11" s="4"/>
      <c r="E11" s="4"/>
      <c r="F11" s="4"/>
      <c r="G11" s="4"/>
      <c r="H1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2" spans="1:8" x14ac:dyDescent="0.25">
      <c r="A12" s="4"/>
      <c r="B12" s="4"/>
      <c r="C12" s="4"/>
      <c r="D12" s="4"/>
      <c r="E12" s="4"/>
      <c r="F12" s="4"/>
      <c r="G12" s="4"/>
      <c r="H1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3" spans="1:8" x14ac:dyDescent="0.25">
      <c r="A13" s="4"/>
      <c r="B13" s="4"/>
      <c r="C13" s="4"/>
      <c r="D13" s="4"/>
      <c r="E13" s="4"/>
      <c r="F13" s="4"/>
      <c r="G13" s="4"/>
      <c r="H1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4" spans="1:8" x14ac:dyDescent="0.25">
      <c r="A14" s="4"/>
      <c r="B14" s="4"/>
      <c r="C14" s="4"/>
      <c r="D14" s="4"/>
      <c r="E14" s="4"/>
      <c r="F14" s="4"/>
      <c r="G14" s="4"/>
      <c r="H1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5" spans="1:8" x14ac:dyDescent="0.25">
      <c r="A15" s="4"/>
      <c r="B15" s="4"/>
      <c r="C15" s="4"/>
      <c r="D15" s="4"/>
      <c r="E15" s="4"/>
      <c r="F15" s="4"/>
      <c r="G15" s="4"/>
      <c r="H1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6" spans="1:8" x14ac:dyDescent="0.25">
      <c r="A16" s="4"/>
      <c r="B16" s="4"/>
      <c r="C16" s="4"/>
      <c r="D16" s="4"/>
      <c r="E16" s="4"/>
      <c r="F16" s="4"/>
      <c r="G16" s="4"/>
      <c r="H1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7" spans="1:8" x14ac:dyDescent="0.25">
      <c r="A17" s="4"/>
      <c r="B17" s="4"/>
      <c r="C17" s="4"/>
      <c r="D17" s="4"/>
      <c r="E17" s="4"/>
      <c r="F17" s="4"/>
      <c r="G17" s="4"/>
      <c r="H1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8" spans="1:8" x14ac:dyDescent="0.25">
      <c r="A18" s="4"/>
      <c r="B18" s="4"/>
      <c r="C18" s="4"/>
      <c r="D18" s="4"/>
      <c r="E18" s="4"/>
      <c r="F18" s="4"/>
      <c r="G18" s="4"/>
      <c r="H1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9" spans="1:8" x14ac:dyDescent="0.25">
      <c r="A19" s="4"/>
      <c r="B19" s="4"/>
      <c r="C19" s="4"/>
      <c r="D19" s="4"/>
      <c r="E19" s="4"/>
      <c r="F19" s="4"/>
      <c r="G19" s="4"/>
      <c r="H1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0" spans="1:8" x14ac:dyDescent="0.25">
      <c r="A20" s="4"/>
      <c r="B20" s="4"/>
      <c r="C20" s="4"/>
      <c r="D20" s="4"/>
      <c r="E20" s="4"/>
      <c r="F20" s="4"/>
      <c r="G20" s="4"/>
      <c r="H2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1" spans="1:8" x14ac:dyDescent="0.25">
      <c r="A21" s="4"/>
      <c r="B21" s="4"/>
      <c r="C21" s="4"/>
      <c r="D21" s="4"/>
      <c r="E21" s="4"/>
      <c r="F21" s="4"/>
      <c r="G21" s="4"/>
      <c r="H2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2" spans="1:8" x14ac:dyDescent="0.25">
      <c r="A22" s="4"/>
      <c r="B22" s="4"/>
      <c r="C22" s="4"/>
      <c r="D22" s="4"/>
      <c r="E22" s="4"/>
      <c r="F22" s="4"/>
      <c r="G22" s="4"/>
      <c r="H2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3" spans="1:8" x14ac:dyDescent="0.25">
      <c r="A23" s="4"/>
      <c r="B23" s="4"/>
      <c r="C23" s="4"/>
      <c r="D23" s="4"/>
      <c r="E23" s="4"/>
      <c r="F23" s="4"/>
      <c r="G23" s="4"/>
      <c r="H2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4" spans="1:8" x14ac:dyDescent="0.25">
      <c r="A24" s="4"/>
      <c r="B24" s="4"/>
      <c r="C24" s="4"/>
      <c r="D24" s="4"/>
      <c r="E24" s="4"/>
      <c r="F24" s="4"/>
      <c r="G24" s="4"/>
      <c r="H2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5" spans="1:8" x14ac:dyDescent="0.25">
      <c r="A25" s="4"/>
      <c r="B25" s="4"/>
      <c r="C25" s="4"/>
      <c r="D25" s="4"/>
      <c r="E25" s="4"/>
      <c r="F25" s="4"/>
      <c r="G25" s="4"/>
      <c r="H2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6" spans="1:8" x14ac:dyDescent="0.25">
      <c r="A26" s="4"/>
      <c r="B26" s="4"/>
      <c r="C26" s="4"/>
      <c r="D26" s="4"/>
      <c r="E26" s="4"/>
      <c r="F26" s="4"/>
      <c r="G26" s="4"/>
      <c r="H2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7" spans="1:8" x14ac:dyDescent="0.25">
      <c r="A27" s="4"/>
      <c r="B27" s="4"/>
      <c r="C27" s="4"/>
      <c r="D27" s="4"/>
      <c r="E27" s="4"/>
      <c r="F27" s="4"/>
      <c r="G27" s="4"/>
      <c r="H2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8" spans="1:8" x14ac:dyDescent="0.25">
      <c r="A28" s="4"/>
      <c r="B28" s="4"/>
      <c r="C28" s="4"/>
      <c r="D28" s="4"/>
      <c r="E28" s="4"/>
      <c r="F28" s="4"/>
      <c r="G28" s="4"/>
      <c r="H2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29" spans="1:8" x14ac:dyDescent="0.25">
      <c r="A29" s="4"/>
      <c r="B29" s="4"/>
      <c r="C29" s="4"/>
      <c r="D29" s="4"/>
      <c r="E29" s="4"/>
      <c r="F29" s="4"/>
      <c r="G29" s="4"/>
      <c r="H2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0" spans="1:8" x14ac:dyDescent="0.25">
      <c r="A30" s="4"/>
      <c r="B30" s="4"/>
      <c r="C30" s="4"/>
      <c r="D30" s="4"/>
      <c r="E30" s="4"/>
      <c r="F30" s="4"/>
      <c r="G30" s="4"/>
      <c r="H3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1" spans="1:8" x14ac:dyDescent="0.25">
      <c r="A31" s="4"/>
      <c r="B31" s="4"/>
      <c r="C31" s="4"/>
      <c r="D31" s="4"/>
      <c r="E31" s="4"/>
      <c r="F31" s="4"/>
      <c r="G31" s="4"/>
      <c r="H3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2" spans="1:8" x14ac:dyDescent="0.25">
      <c r="A32" s="4"/>
      <c r="B32" s="4"/>
      <c r="C32" s="4"/>
      <c r="D32" s="4"/>
      <c r="E32" s="4"/>
      <c r="F32" s="4"/>
      <c r="G32" s="4"/>
      <c r="H3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3" spans="1:8" x14ac:dyDescent="0.25">
      <c r="A33" s="4"/>
      <c r="B33" s="4"/>
      <c r="C33" s="4"/>
      <c r="D33" s="4"/>
      <c r="E33" s="4"/>
      <c r="F33" s="4"/>
      <c r="G33" s="4"/>
      <c r="H3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4" spans="1:8" x14ac:dyDescent="0.25">
      <c r="A34" s="4"/>
      <c r="B34" s="4"/>
      <c r="C34" s="4"/>
      <c r="D34" s="4"/>
      <c r="E34" s="4"/>
      <c r="F34" s="4"/>
      <c r="G34" s="4"/>
      <c r="H3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5" spans="1:8" x14ac:dyDescent="0.25">
      <c r="A35" s="4"/>
      <c r="B35" s="4"/>
      <c r="C35" s="4"/>
      <c r="D35" s="4"/>
      <c r="E35" s="4"/>
      <c r="F35" s="4"/>
      <c r="G35" s="4"/>
      <c r="H3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6" spans="1:8" x14ac:dyDescent="0.25">
      <c r="A36" s="4"/>
      <c r="B36" s="4"/>
      <c r="C36" s="4"/>
      <c r="D36" s="4"/>
      <c r="E36" s="4"/>
      <c r="F36" s="4"/>
      <c r="G36" s="4"/>
      <c r="H3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7" spans="1:8" x14ac:dyDescent="0.25">
      <c r="A37" s="4"/>
      <c r="B37" s="4"/>
      <c r="C37" s="4"/>
      <c r="D37" s="4"/>
      <c r="E37" s="4"/>
      <c r="F37" s="4"/>
      <c r="G37" s="4"/>
      <c r="H3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8" spans="1:8" x14ac:dyDescent="0.25">
      <c r="A38" s="4"/>
      <c r="B38" s="4"/>
      <c r="C38" s="4"/>
      <c r="D38" s="4"/>
      <c r="E38" s="4"/>
      <c r="F38" s="4"/>
      <c r="G38" s="4"/>
      <c r="H3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39" spans="1:8" x14ac:dyDescent="0.25">
      <c r="A39" s="4"/>
      <c r="B39" s="4"/>
      <c r="C39" s="4"/>
      <c r="D39" s="4"/>
      <c r="E39" s="4"/>
      <c r="F39" s="4"/>
      <c r="G39" s="4"/>
      <c r="H3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0" spans="1:8" x14ac:dyDescent="0.25">
      <c r="A40" s="4"/>
      <c r="B40" s="4"/>
      <c r="C40" s="4"/>
      <c r="D40" s="4"/>
      <c r="E40" s="4"/>
      <c r="F40" s="4"/>
      <c r="G40" s="4"/>
      <c r="H4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1" spans="1:8" x14ac:dyDescent="0.25">
      <c r="A41" s="4"/>
      <c r="B41" s="4"/>
      <c r="C41" s="4"/>
      <c r="D41" s="4"/>
      <c r="E41" s="4"/>
      <c r="F41" s="4"/>
      <c r="G41" s="4"/>
      <c r="H4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2" spans="1:8" x14ac:dyDescent="0.25">
      <c r="A42" s="4"/>
      <c r="B42" s="4"/>
      <c r="C42" s="4"/>
      <c r="D42" s="4"/>
      <c r="E42" s="4"/>
      <c r="F42" s="4"/>
      <c r="G42" s="4"/>
      <c r="H4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3" spans="1:8" x14ac:dyDescent="0.25">
      <c r="A43" s="4"/>
      <c r="B43" s="4"/>
      <c r="C43" s="4"/>
      <c r="D43" s="4"/>
      <c r="E43" s="4"/>
      <c r="F43" s="4"/>
      <c r="G43" s="4"/>
      <c r="H4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4" spans="1:8" x14ac:dyDescent="0.25">
      <c r="A44" s="4"/>
      <c r="B44" s="4"/>
      <c r="C44" s="4"/>
      <c r="D44" s="4"/>
      <c r="E44" s="4"/>
      <c r="F44" s="4"/>
      <c r="G44" s="4"/>
      <c r="H4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5" spans="1:8" x14ac:dyDescent="0.25">
      <c r="A45" s="4"/>
      <c r="B45" s="4"/>
      <c r="C45" s="4"/>
      <c r="D45" s="4"/>
      <c r="E45" s="4"/>
      <c r="F45" s="4"/>
      <c r="G45" s="4"/>
      <c r="H4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6" spans="1:8" x14ac:dyDescent="0.25">
      <c r="A46" s="4"/>
      <c r="B46" s="4"/>
      <c r="C46" s="4"/>
      <c r="D46" s="4"/>
      <c r="E46" s="4"/>
      <c r="F46" s="4"/>
      <c r="G46" s="4"/>
      <c r="H4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7" spans="1:8" x14ac:dyDescent="0.25">
      <c r="A47" s="4"/>
      <c r="B47" s="4"/>
      <c r="C47" s="4"/>
      <c r="D47" s="4"/>
      <c r="E47" s="4"/>
      <c r="F47" s="4"/>
      <c r="G47" s="4"/>
      <c r="H4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8" spans="1:8" x14ac:dyDescent="0.25">
      <c r="A48" s="4"/>
      <c r="B48" s="4"/>
      <c r="C48" s="4"/>
      <c r="D48" s="4"/>
      <c r="E48" s="4"/>
      <c r="F48" s="4"/>
      <c r="G48" s="4"/>
      <c r="H4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49" spans="1:8" x14ac:dyDescent="0.25">
      <c r="A49" s="4"/>
      <c r="B49" s="4"/>
      <c r="C49" s="4"/>
      <c r="D49" s="4"/>
      <c r="E49" s="4"/>
      <c r="F49" s="4"/>
      <c r="G49" s="4"/>
      <c r="H4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0" spans="1:8" x14ac:dyDescent="0.25">
      <c r="A50" s="4"/>
      <c r="B50" s="4"/>
      <c r="C50" s="4"/>
      <c r="D50" s="4"/>
      <c r="E50" s="4"/>
      <c r="F50" s="4"/>
      <c r="G50" s="4"/>
      <c r="H5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1" spans="1:8" x14ac:dyDescent="0.25">
      <c r="A51" s="4"/>
      <c r="B51" s="4"/>
      <c r="C51" s="4"/>
      <c r="D51" s="4"/>
      <c r="E51" s="4"/>
      <c r="F51" s="4"/>
      <c r="G51" s="4"/>
      <c r="H5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2" spans="1:8" x14ac:dyDescent="0.25">
      <c r="A52" s="4"/>
      <c r="B52" s="4"/>
      <c r="C52" s="4"/>
      <c r="D52" s="4"/>
      <c r="E52" s="4"/>
      <c r="F52" s="4"/>
      <c r="G52" s="4"/>
      <c r="H5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3" spans="1:8" x14ac:dyDescent="0.25">
      <c r="A53" s="4"/>
      <c r="B53" s="4"/>
      <c r="C53" s="4"/>
      <c r="D53" s="4"/>
      <c r="E53" s="4"/>
      <c r="F53" s="4"/>
      <c r="G53" s="4"/>
      <c r="H5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4" spans="1:8" x14ac:dyDescent="0.25">
      <c r="A54" s="4"/>
      <c r="B54" s="4"/>
      <c r="C54" s="4"/>
      <c r="D54" s="4"/>
      <c r="E54" s="4"/>
      <c r="F54" s="4"/>
      <c r="G54" s="4"/>
      <c r="H5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5" spans="1:8" x14ac:dyDescent="0.25">
      <c r="A55" s="4"/>
      <c r="B55" s="4"/>
      <c r="C55" s="4"/>
      <c r="D55" s="4"/>
      <c r="E55" s="4"/>
      <c r="F55" s="4"/>
      <c r="G55" s="4"/>
      <c r="H5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6" spans="1:8" x14ac:dyDescent="0.25">
      <c r="A56" s="4"/>
      <c r="B56" s="4"/>
      <c r="C56" s="4"/>
      <c r="D56" s="4"/>
      <c r="E56" s="4"/>
      <c r="F56" s="4"/>
      <c r="G56" s="4"/>
      <c r="H5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7" spans="1:8" x14ac:dyDescent="0.25">
      <c r="A57" s="4"/>
      <c r="B57" s="4"/>
      <c r="C57" s="4"/>
      <c r="D57" s="4"/>
      <c r="E57" s="4"/>
      <c r="F57" s="4"/>
      <c r="G57" s="4"/>
      <c r="H5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8" spans="1:8" x14ac:dyDescent="0.25">
      <c r="A58" s="4"/>
      <c r="B58" s="4"/>
      <c r="C58" s="4"/>
      <c r="D58" s="4"/>
      <c r="E58" s="4"/>
      <c r="F58" s="4"/>
      <c r="G58" s="4"/>
      <c r="H5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59" spans="1:8" x14ac:dyDescent="0.25">
      <c r="A59" s="4"/>
      <c r="B59" s="4"/>
      <c r="C59" s="4"/>
      <c r="D59" s="4"/>
      <c r="E59" s="4"/>
      <c r="F59" s="4"/>
      <c r="G59" s="4"/>
      <c r="H5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0" spans="1:8" x14ac:dyDescent="0.25">
      <c r="A60" s="4"/>
      <c r="B60" s="4"/>
      <c r="C60" s="4"/>
      <c r="D60" s="4"/>
      <c r="E60" s="4"/>
      <c r="F60" s="4"/>
      <c r="G60" s="4"/>
      <c r="H6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1" spans="1:8" x14ac:dyDescent="0.25">
      <c r="A61" s="4"/>
      <c r="B61" s="4"/>
      <c r="C61" s="4"/>
      <c r="D61" s="4"/>
      <c r="E61" s="4"/>
      <c r="F61" s="4"/>
      <c r="G61" s="4"/>
      <c r="H6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2" spans="1:8" x14ac:dyDescent="0.25">
      <c r="A62" s="4"/>
      <c r="B62" s="4"/>
      <c r="C62" s="4"/>
      <c r="D62" s="4"/>
      <c r="E62" s="4"/>
      <c r="F62" s="4"/>
      <c r="G62" s="4"/>
      <c r="H6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3" spans="1:8" x14ac:dyDescent="0.25">
      <c r="A63" s="4"/>
      <c r="B63" s="4"/>
      <c r="C63" s="4"/>
      <c r="D63" s="4"/>
      <c r="E63" s="4"/>
      <c r="F63" s="4"/>
      <c r="G63" s="4"/>
      <c r="H6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4" spans="1:8" x14ac:dyDescent="0.25">
      <c r="A64" s="4"/>
      <c r="B64" s="4"/>
      <c r="C64" s="4"/>
      <c r="D64" s="4"/>
      <c r="E64" s="4"/>
      <c r="F64" s="4"/>
      <c r="G64" s="4"/>
      <c r="H6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5" spans="1:8" x14ac:dyDescent="0.25">
      <c r="A65" s="4"/>
      <c r="B65" s="4"/>
      <c r="C65" s="4"/>
      <c r="D65" s="4"/>
      <c r="E65" s="4"/>
      <c r="F65" s="4"/>
      <c r="G65" s="4"/>
      <c r="H6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6" spans="1:8" x14ac:dyDescent="0.25">
      <c r="A66" s="4"/>
      <c r="B66" s="4"/>
      <c r="C66" s="4"/>
      <c r="D66" s="4"/>
      <c r="E66" s="4"/>
      <c r="F66" s="4"/>
      <c r="G66" s="4"/>
      <c r="H6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7" spans="1:8" x14ac:dyDescent="0.25">
      <c r="A67" s="4"/>
      <c r="B67" s="4"/>
      <c r="C67" s="4"/>
      <c r="D67" s="4"/>
      <c r="E67" s="4"/>
      <c r="F67" s="4"/>
      <c r="G67" s="4"/>
      <c r="H6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8" spans="1:8" x14ac:dyDescent="0.25">
      <c r="A68" s="4"/>
      <c r="B68" s="4"/>
      <c r="C68" s="4"/>
      <c r="D68" s="4"/>
      <c r="E68" s="4"/>
      <c r="F68" s="4"/>
      <c r="G68" s="4"/>
      <c r="H6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69" spans="1:8" x14ac:dyDescent="0.25">
      <c r="A69" s="4"/>
      <c r="B69" s="4"/>
      <c r="C69" s="4"/>
      <c r="D69" s="4"/>
      <c r="E69" s="4"/>
      <c r="F69" s="4"/>
      <c r="G69" s="4"/>
      <c r="H6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0" spans="1:8" x14ac:dyDescent="0.25">
      <c r="A70" s="4"/>
      <c r="B70" s="4"/>
      <c r="C70" s="4"/>
      <c r="D70" s="4"/>
      <c r="E70" s="4"/>
      <c r="F70" s="4"/>
      <c r="G70" s="4"/>
      <c r="H7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1" spans="1:8" x14ac:dyDescent="0.25">
      <c r="A71" s="4"/>
      <c r="B71" s="4"/>
      <c r="C71" s="4"/>
      <c r="D71" s="4"/>
      <c r="E71" s="4"/>
      <c r="F71" s="4"/>
      <c r="G71" s="4"/>
      <c r="H7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2" spans="1:8" x14ac:dyDescent="0.25">
      <c r="A72" s="4"/>
      <c r="B72" s="4"/>
      <c r="C72" s="4"/>
      <c r="D72" s="4"/>
      <c r="E72" s="4"/>
      <c r="F72" s="4"/>
      <c r="G72" s="4"/>
      <c r="H7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3" spans="1:8" x14ac:dyDescent="0.25">
      <c r="A73" s="4"/>
      <c r="B73" s="4"/>
      <c r="C73" s="4"/>
      <c r="D73" s="4"/>
      <c r="E73" s="4"/>
      <c r="F73" s="4"/>
      <c r="G73" s="4"/>
      <c r="H7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4" spans="1:8" x14ac:dyDescent="0.25">
      <c r="A74" s="4"/>
      <c r="B74" s="4"/>
      <c r="C74" s="4"/>
      <c r="D74" s="4"/>
      <c r="E74" s="4"/>
      <c r="F74" s="4"/>
      <c r="G74" s="4"/>
      <c r="H7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5" spans="1:8" x14ac:dyDescent="0.25">
      <c r="A75" s="4"/>
      <c r="B75" s="4"/>
      <c r="C75" s="4"/>
      <c r="D75" s="4"/>
      <c r="E75" s="4"/>
      <c r="F75" s="4"/>
      <c r="G75" s="4"/>
      <c r="H7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6" spans="1:8" x14ac:dyDescent="0.25">
      <c r="A76" s="4"/>
      <c r="B76" s="4"/>
      <c r="C76" s="4"/>
      <c r="D76" s="4"/>
      <c r="E76" s="4"/>
      <c r="F76" s="4"/>
      <c r="G76" s="4"/>
      <c r="H7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7" spans="1:8" x14ac:dyDescent="0.25">
      <c r="A77" s="4"/>
      <c r="B77" s="4"/>
      <c r="C77" s="4"/>
      <c r="D77" s="4"/>
      <c r="E77" s="4"/>
      <c r="F77" s="4"/>
      <c r="G77" s="4"/>
      <c r="H7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8" spans="1:8" x14ac:dyDescent="0.25">
      <c r="A78" s="4"/>
      <c r="B78" s="4"/>
      <c r="C78" s="4"/>
      <c r="D78" s="4"/>
      <c r="E78" s="4"/>
      <c r="F78" s="4"/>
      <c r="G78" s="4"/>
      <c r="H7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79" spans="1:8" x14ac:dyDescent="0.25">
      <c r="A79" s="4"/>
      <c r="B79" s="4"/>
      <c r="C79" s="4"/>
      <c r="D79" s="4"/>
      <c r="E79" s="4"/>
      <c r="F79" s="4"/>
      <c r="G79" s="4"/>
      <c r="H7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0" spans="1:8" x14ac:dyDescent="0.25">
      <c r="A80" s="4"/>
      <c r="B80" s="4"/>
      <c r="C80" s="4"/>
      <c r="D80" s="4"/>
      <c r="E80" s="4"/>
      <c r="F80" s="4"/>
      <c r="G80" s="4"/>
      <c r="H8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1" spans="1:8" x14ac:dyDescent="0.25">
      <c r="A81" s="4"/>
      <c r="B81" s="4"/>
      <c r="C81" s="4"/>
      <c r="D81" s="4"/>
      <c r="E81" s="4"/>
      <c r="F81" s="4"/>
      <c r="G81" s="4"/>
      <c r="H8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2" spans="1:8" x14ac:dyDescent="0.25">
      <c r="A82" s="4"/>
      <c r="B82" s="4"/>
      <c r="C82" s="4"/>
      <c r="D82" s="4"/>
      <c r="E82" s="4"/>
      <c r="F82" s="4"/>
      <c r="G82" s="4"/>
      <c r="H8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3" spans="1:8" x14ac:dyDescent="0.25">
      <c r="A83" s="4"/>
      <c r="B83" s="4"/>
      <c r="C83" s="4"/>
      <c r="D83" s="4"/>
      <c r="E83" s="4"/>
      <c r="F83" s="4"/>
      <c r="G83" s="4"/>
      <c r="H8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4" spans="1:8" x14ac:dyDescent="0.25">
      <c r="A84" s="4"/>
      <c r="B84" s="4"/>
      <c r="C84" s="4"/>
      <c r="D84" s="4"/>
      <c r="E84" s="4"/>
      <c r="F84" s="4"/>
      <c r="G84" s="4"/>
      <c r="H8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5" spans="1:8" x14ac:dyDescent="0.25">
      <c r="A85" s="4"/>
      <c r="B85" s="4"/>
      <c r="C85" s="4"/>
      <c r="D85" s="4"/>
      <c r="E85" s="4"/>
      <c r="F85" s="4"/>
      <c r="G85" s="4"/>
      <c r="H8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6" spans="1:8" x14ac:dyDescent="0.25">
      <c r="A86" s="4"/>
      <c r="B86" s="4"/>
      <c r="C86" s="4"/>
      <c r="D86" s="4"/>
      <c r="E86" s="4"/>
      <c r="F86" s="4"/>
      <c r="G86" s="4"/>
      <c r="H8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7" spans="1:8" x14ac:dyDescent="0.25">
      <c r="A87" s="4"/>
      <c r="B87" s="4"/>
      <c r="C87" s="4"/>
      <c r="D87" s="4"/>
      <c r="E87" s="4"/>
      <c r="F87" s="4"/>
      <c r="G87" s="4"/>
      <c r="H8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8" spans="1:8" x14ac:dyDescent="0.25">
      <c r="A88" s="4"/>
      <c r="B88" s="4"/>
      <c r="C88" s="4"/>
      <c r="D88" s="4"/>
      <c r="E88" s="4"/>
      <c r="F88" s="4"/>
      <c r="G88" s="4"/>
      <c r="H8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89" spans="1:8" x14ac:dyDescent="0.25">
      <c r="A89" s="4"/>
      <c r="B89" s="4"/>
      <c r="C89" s="4"/>
      <c r="D89" s="4"/>
      <c r="E89" s="4"/>
      <c r="F89" s="4"/>
      <c r="G89" s="4"/>
      <c r="H8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0" spans="1:8" x14ac:dyDescent="0.25">
      <c r="A90" s="4"/>
      <c r="B90" s="4"/>
      <c r="C90" s="4"/>
      <c r="D90" s="4"/>
      <c r="E90" s="4"/>
      <c r="F90" s="4"/>
      <c r="G90" s="4"/>
      <c r="H9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1" spans="1:8" x14ac:dyDescent="0.25">
      <c r="A91" s="4"/>
      <c r="B91" s="4"/>
      <c r="C91" s="4"/>
      <c r="D91" s="4"/>
      <c r="E91" s="4"/>
      <c r="F91" s="4"/>
      <c r="G91" s="4"/>
      <c r="H9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2" spans="1:8" x14ac:dyDescent="0.25">
      <c r="A92" s="4"/>
      <c r="B92" s="4"/>
      <c r="C92" s="4"/>
      <c r="D92" s="4"/>
      <c r="E92" s="4"/>
      <c r="F92" s="4"/>
      <c r="G92" s="4"/>
      <c r="H9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3" spans="1:8" x14ac:dyDescent="0.25">
      <c r="A93" s="4"/>
      <c r="B93" s="4"/>
      <c r="C93" s="4"/>
      <c r="D93" s="4"/>
      <c r="E93" s="4"/>
      <c r="F93" s="4"/>
      <c r="G93" s="4"/>
      <c r="H9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4" spans="1:8" x14ac:dyDescent="0.25">
      <c r="A94" s="4"/>
      <c r="B94" s="4"/>
      <c r="C94" s="4"/>
      <c r="D94" s="4"/>
      <c r="E94" s="4"/>
      <c r="F94" s="4"/>
      <c r="G94" s="4"/>
      <c r="H9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5" spans="1:8" x14ac:dyDescent="0.25">
      <c r="A95" s="4"/>
      <c r="B95" s="4"/>
      <c r="C95" s="4"/>
      <c r="D95" s="4"/>
      <c r="E95" s="4"/>
      <c r="F95" s="4"/>
      <c r="G95" s="4"/>
      <c r="H9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6" spans="1:8" x14ac:dyDescent="0.25">
      <c r="A96" s="4"/>
      <c r="B96" s="4"/>
      <c r="C96" s="4"/>
      <c r="D96" s="4"/>
      <c r="E96" s="4"/>
      <c r="F96" s="4"/>
      <c r="G96" s="4"/>
      <c r="H9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7" spans="1:8" x14ac:dyDescent="0.25">
      <c r="A97" s="4"/>
      <c r="B97" s="4"/>
      <c r="C97" s="4"/>
      <c r="D97" s="4"/>
      <c r="E97" s="4"/>
      <c r="F97" s="4"/>
      <c r="G97" s="4"/>
      <c r="H9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8" spans="1:8" x14ac:dyDescent="0.25">
      <c r="A98" s="4"/>
      <c r="B98" s="4"/>
      <c r="C98" s="4"/>
      <c r="D98" s="4"/>
      <c r="E98" s="4"/>
      <c r="F98" s="4"/>
      <c r="G98" s="4"/>
      <c r="H98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99" spans="1:8" x14ac:dyDescent="0.25">
      <c r="A99" s="4"/>
      <c r="B99" s="4"/>
      <c r="C99" s="4"/>
      <c r="D99" s="4"/>
      <c r="E99" s="4"/>
      <c r="F99" s="4"/>
      <c r="G99" s="4"/>
      <c r="H99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0" spans="1:8" x14ac:dyDescent="0.25">
      <c r="A100" s="4"/>
      <c r="B100" s="4"/>
      <c r="C100" s="4"/>
      <c r="D100" s="4"/>
      <c r="E100" s="4"/>
      <c r="F100" s="4"/>
      <c r="G100" s="4"/>
      <c r="H100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1" spans="1:8" x14ac:dyDescent="0.25">
      <c r="A101" s="4"/>
      <c r="B101" s="4"/>
      <c r="C101" s="4"/>
      <c r="D101" s="4"/>
      <c r="E101" s="4"/>
      <c r="F101" s="4"/>
      <c r="G101" s="4"/>
      <c r="H101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2" spans="1:8" x14ac:dyDescent="0.25">
      <c r="A102" s="4"/>
      <c r="B102" s="4"/>
      <c r="C102" s="4"/>
      <c r="D102" s="4"/>
      <c r="E102" s="4"/>
      <c r="F102" s="4"/>
      <c r="G102" s="4"/>
      <c r="H102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3" spans="1:8" x14ac:dyDescent="0.25">
      <c r="A103" s="4"/>
      <c r="B103" s="4"/>
      <c r="C103" s="4"/>
      <c r="D103" s="4"/>
      <c r="E103" s="4"/>
      <c r="F103" s="4"/>
      <c r="G103" s="4"/>
      <c r="H103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4" spans="1:8" x14ac:dyDescent="0.25">
      <c r="A104" s="4"/>
      <c r="B104" s="4"/>
      <c r="C104" s="4"/>
      <c r="D104" s="4"/>
      <c r="E104" s="4"/>
      <c r="F104" s="4"/>
      <c r="G104" s="4"/>
      <c r="H104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5" spans="1:8" x14ac:dyDescent="0.25">
      <c r="A105" s="4"/>
      <c r="B105" s="4"/>
      <c r="C105" s="4"/>
      <c r="D105" s="4"/>
      <c r="E105" s="4"/>
      <c r="F105" s="4"/>
      <c r="G105" s="4"/>
      <c r="H105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6" spans="1:8" x14ac:dyDescent="0.25">
      <c r="A106" s="4"/>
      <c r="B106" s="4"/>
      <c r="C106" s="4"/>
      <c r="D106" s="4"/>
      <c r="E106" s="4"/>
      <c r="F106" s="4"/>
      <c r="G106" s="4"/>
      <c r="H106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7" spans="1:8" x14ac:dyDescent="0.25">
      <c r="A107" s="4"/>
      <c r="B107" s="4"/>
      <c r="C107" s="4"/>
      <c r="D107" s="4"/>
      <c r="E107" s="4"/>
      <c r="F107" s="4"/>
      <c r="G107" s="4"/>
      <c r="H107" s="1" t="str">
        <f>IF(Tabuľka29[[#This Row],[Užívaná výmera dielu (ha/ár) v ANC alebo zraniteľných oblastiach]]&gt;Tabuľka29[[#This Row],[Výmera dielu (ha/ár)]],"chyba",IF(AND(Tabuľka29[[#This Row],[Užívaná výmera dielu (ha/ár) v ANC alebo zraniteľných oblastiach]]&gt;0,OR(Tabuľka29[[#This Row],[kód obce1,2]]="",Tabuľka29[[#This Row],[Výmera dielu (ha/ár)]]="",Tabuľka29[[#This Row],[Kód dielu]]="",Tabuľka29[[#This Row],[Štvorec]]="")),"chyba",""))</f>
        <v/>
      </c>
    </row>
    <row r="108" spans="1:8" ht="17.25" x14ac:dyDescent="0.25">
      <c r="A108" s="6">
        <v>1</v>
      </c>
      <c r="B108" s="65" t="s">
        <v>57</v>
      </c>
    </row>
    <row r="109" spans="1:8" ht="17.25" x14ac:dyDescent="0.25">
      <c r="A109" s="6" t="s">
        <v>59</v>
      </c>
      <c r="B109" s="4" t="s">
        <v>60</v>
      </c>
    </row>
  </sheetData>
  <mergeCells count="1">
    <mergeCell ref="B3:G3"/>
  </mergeCells>
  <dataValidations count="1">
    <dataValidation allowBlank="1" showInputMessage="1" showErrorMessage="1" prompt="vypĺňa sa na hárku Štandardný výstup" sqref="B3:G3 B4" xr:uid="{00000000-0002-0000-0100-000000000000}"/>
  </dataValidations>
  <printOptions horizontalCentered="1"/>
  <pageMargins left="0.19685039370078741" right="0.19685039370078741" top="0.78740157480314965" bottom="0.78740157480314965" header="0.31496062992125984" footer="0.31496062992125984"/>
  <pageSetup paperSize="9" scale="74" fitToHeight="3" orientation="portrait" r:id="rId1"/>
  <headerFooter>
    <oddFooter>&amp;C 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Štandardný výstup</vt:lpstr>
      <vt:lpstr>Zoznam pozemkov</vt:lpstr>
      <vt:lpstr>Hárok1</vt:lpstr>
      <vt:lpstr>'Štandardný výstup'!Oblasť_tlače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Kužma Emil</dc:creator>
  <cp:lastModifiedBy>Ševc Martin</cp:lastModifiedBy>
  <cp:lastPrinted>2020-02-04T07:04:27Z</cp:lastPrinted>
  <dcterms:created xsi:type="dcterms:W3CDTF">2019-11-11T13:03:19Z</dcterms:created>
  <dcterms:modified xsi:type="dcterms:W3CDTF">2023-04-24T13:30:18Z</dcterms:modified>
</cp:coreProperties>
</file>