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AFK ŽoPu" sheetId="1" r:id="rId1"/>
  </sheets>
  <definedNames>
    <definedName name="_xlnm.Print_Area" localSheetId="0">'AFK ŽoPu'!$A$1:$K$29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G14" i="1"/>
  <c r="C14" i="1"/>
  <c r="F13" i="1" l="1"/>
  <c r="H13" i="1" s="1"/>
  <c r="F12" i="1"/>
  <c r="H12" i="1" s="1"/>
  <c r="I12" i="1" s="1"/>
  <c r="K12" i="1" s="1"/>
  <c r="E11" i="1"/>
  <c r="E10" i="1"/>
  <c r="F10" i="1" s="1"/>
  <c r="F11" i="1" l="1"/>
  <c r="E14" i="1"/>
  <c r="I13" i="1"/>
  <c r="K13" i="1" s="1"/>
  <c r="J12" i="1"/>
  <c r="H11" i="1" l="1"/>
  <c r="I11" i="1" s="1"/>
  <c r="K11" i="1" s="1"/>
  <c r="F14" i="1"/>
  <c r="J13" i="1"/>
  <c r="H10" i="1"/>
  <c r="J11" i="1"/>
  <c r="H14" i="1" l="1"/>
  <c r="J10" i="1"/>
  <c r="I10" i="1"/>
  <c r="K10" i="1" s="1"/>
  <c r="J14" i="1" l="1"/>
  <c r="I14" i="1"/>
</calcChain>
</file>

<file path=xl/sharedStrings.xml><?xml version="1.0" encoding="utf-8"?>
<sst xmlns="http://schemas.openxmlformats.org/spreadsheetml/2006/main" count="58" uniqueCount="48">
  <si>
    <t>Pomocné výpočty (po výkone AFK ŽoP užívateľa)</t>
  </si>
  <si>
    <t>Suma deklarovaná v ŽoP MAS</t>
  </si>
  <si>
    <t>Logická kontrola správnosti</t>
  </si>
  <si>
    <t>Kategória regiónu</t>
  </si>
  <si>
    <t>Kód ŽoP užívateľa</t>
  </si>
  <si>
    <t>Suma príspevku uznaného MAS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</si>
  <si>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</si>
  <si>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</si>
  <si>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</si>
  <si>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deklarovaných výdavkov v ŽoP MAS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</si>
  <si>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 v ŽoP MAS
</t>
    </r>
    <r>
      <rPr>
        <sz val="10"/>
        <rFont val="Arial"/>
        <family val="2"/>
        <charset val="238"/>
      </rPr>
      <t>(v EUR)</t>
    </r>
  </si>
  <si>
    <t>(1)</t>
  </si>
  <si>
    <t>(2)</t>
  </si>
  <si>
    <t>(3)</t>
  </si>
  <si>
    <t>(4)</t>
  </si>
  <si>
    <t>(5) = (3) x (4)</t>
  </si>
  <si>
    <t>(7)</t>
  </si>
  <si>
    <t>(8) = (6) + (7)</t>
  </si>
  <si>
    <r>
      <t>(9) = (8)</t>
    </r>
    <r>
      <rPr>
        <b/>
        <sz val="8"/>
        <rFont val="Arial"/>
        <family val="2"/>
        <charset val="238"/>
      </rPr>
      <t xml:space="preserve"> </t>
    </r>
  </si>
  <si>
    <t>(10) = (8) - (9)</t>
  </si>
  <si>
    <t>(11)</t>
  </si>
  <si>
    <t>MRR</t>
  </si>
  <si>
    <t>VRR</t>
  </si>
  <si>
    <t>Spolu</t>
  </si>
  <si>
    <t>x</t>
  </si>
  <si>
    <t>Vysvetlivky:</t>
  </si>
  <si>
    <t>MRR - menej rozvinutý región, ktorý zahŕňa celé územie SR s výnimkou Bratislavského samosprávneho kraja
VRR - viac rozvinutý región, ktorý zahŕňa územie Bratislavského samosprávneho kraja</t>
  </si>
  <si>
    <t>Kód ŽoP užívateľa, ktorá sa zaraďuje do ŽoP MAS.</t>
  </si>
  <si>
    <t>(5)</t>
  </si>
  <si>
    <t>Suma príspevku uznaného MAS na vyplatenie užívateľovi. Vypočíta sa ako hodnota uznaných oprávnených výdavkov krát výška príspevku (v prípade relevantnosti obsahuje príspevok aj zodpovedajúcu časť DPH).</t>
  </si>
  <si>
    <t>(6)</t>
  </si>
  <si>
    <t xml:space="preserve">Uvádza sa hodnota nula. Príspevok MAS poskytovaný užívateľovi sa poskytuje na financovanie DPH v súlade s pravidlami oprávnenosti výdavkov po posúdení v rámci AFK ŽoP užívateľa, ktorú vykonal MAS. DPH je už zohľadnená (započítaná alebo nezapočítaná podľa pravidiel oprávnenosti) v rámci sumy príspevku uznaného MAS užívateľovi. </t>
  </si>
  <si>
    <t>(8)</t>
  </si>
  <si>
    <t>Súčet základu DPH a DPH.</t>
  </si>
  <si>
    <t>(9)</t>
  </si>
  <si>
    <t>Suma deklarovaných výdavkov v ŽoP MAS sa rovná hodnote výšky výdavku bez DPH na úrovni projektu MAS.</t>
  </si>
  <si>
    <t>(10)</t>
  </si>
  <si>
    <t>Suma nežiadaná na preplatenie v ŽoP MAS predstavuje rozdiel medzi hodnotou spolu a sumou deklarovaných výdavkov v ŽoP MAS. Jej hodnota musí byť rovná nule.</t>
  </si>
  <si>
    <r>
      <t xml:space="preserve">(11)
</t>
    </r>
    <r>
      <rPr>
        <b/>
        <sz val="8"/>
        <rFont val="Arial"/>
        <family val="2"/>
        <charset val="238"/>
      </rPr>
      <t xml:space="preserve">Ak (3) </t>
    </r>
    <r>
      <rPr>
        <b/>
        <sz val="8"/>
        <rFont val="Calibri"/>
        <family val="2"/>
        <charset val="238"/>
      </rPr>
      <t>≤</t>
    </r>
    <r>
      <rPr>
        <b/>
        <sz val="8"/>
        <rFont val="Arial"/>
        <family val="2"/>
        <charset val="238"/>
      </rPr>
      <t xml:space="preserve"> (9) </t>
    </r>
    <r>
      <rPr>
        <b/>
        <sz val="8"/>
        <rFont val="Calibri"/>
        <family val="2"/>
        <charset val="238"/>
      </rPr>
      <t>»</t>
    </r>
    <r>
      <rPr>
        <b/>
        <sz val="8"/>
        <rFont val="Arial"/>
        <family val="2"/>
        <charset val="238"/>
      </rPr>
      <t xml:space="preserve"> OK</t>
    </r>
  </si>
  <si>
    <t>Sumy po AFK ŽoP užívateľa</t>
  </si>
  <si>
    <t>MAS vykoná výpočet v uvedenom rozsahu pri zaraďovaní ŽoP užívateľa do ŽoP MAS. MAS vykonáva výpočet na základe overených oprávnených výdavkov užívateľa, t.j. po ukončení AFK ŽoP užívateľa. Výpočet vykoná pri každej ŽoP. V prípade potreby pridá MAS ďalšie riadky do uvedenej tabuľky. MAS rozdeľuje výpočet na úroveň MRR a VRR.
Každý riadok v tejto tabuľke predstavuje jeden záznam (teda jednu ŽoP užívateľa) v prílohe č. 1 formulára ŽoP MAS.
Tento pomocný výpočet tvorí prílohu ŽoP MAS.</t>
  </si>
  <si>
    <t>Suma výdavkov užívateľa, ktoré MAS na základe záverov administratívnej finančnej kontroly žiadosti o platbu užívateľa uznazala za oprávnené (v prípade relevantnosti obsahuje DPH).</t>
  </si>
  <si>
    <t>Výška výdavku bez DPH na úrovni projektu MAS (príspevok poskytovaný užívateľovi). Hodnota sa vypočíta ako suma príspevku uznaného MAS v ŽoP užívateľa (po výkone AFK) vydelená mierou NFP (na základe zmluvy o NFP), ktorou RO pre IROP zabezpečuje spolufinancovanie príspevku MAS na projekty užívateľa. Táto predstavuje mieru 95%. Napriek názvu "bez DPH" obsahuje dotácia aj hodnotu DPH, ak je to relevantné s ohľadom na pravidlá oprávnenosti DPH.</t>
  </si>
  <si>
    <t>(6) = (5) / 95%</t>
  </si>
  <si>
    <r>
      <t xml:space="preserve">Kontrola správnosti posudzuje, či je suma deklarovaného výdavku v ŽoP MAS menšia nanajvýš rovná výške MAS uznanej sumy výdavku užívateľa. Hodnoty sú rovné práve vtedy, ak je miera príspevku v zmluve o príspevku rovná s mierou príspevku v zmluve o NFP. </t>
    </r>
    <r>
      <rPr>
        <sz val="10"/>
        <rFont val="Arial"/>
        <family val="2"/>
        <charset val="238"/>
      </rPr>
      <t>Inak je hodnota sumy deklarovaných výdavkov v ŽoP MAS vždy vyššia ako suma MAS uznaného výdavku užívateľa. Ak je tomu naopak zobrazí sa varovanie, že výpočet je nesprávny.</t>
    </r>
  </si>
  <si>
    <t>Miera príspevku pre užívateľa 
v %</t>
  </si>
  <si>
    <t>Miera príspevku pre užívateľa v % podľa zmluvy o poskytnutí príspevku. Hodnota nesmie byť za žiadnych okolností vyššia než 95%.</t>
  </si>
  <si>
    <r>
      <t>Výdavky</t>
    </r>
    <r>
      <rPr>
        <sz val="10"/>
        <rFont val="Arial"/>
        <family val="2"/>
        <charset val="238"/>
      </rPr>
      <t xml:space="preserve">
(v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</si>
</sst>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0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4" fontId="0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9" fontId="0" fillId="0" borderId="5" xfId="0" applyNumberFormat="1" applyFont="1" applyBorder="1" applyAlignment="1">
      <alignment vertical="center"/>
    </xf>
    <xf numFmtId="4" fontId="0" fillId="0" borderId="0" xfId="0" applyNumberFormat="1"/>
    <xf numFmtId="4" fontId="3" fillId="4" borderId="5" xfId="0" applyNumberFormat="1" applyFont="1" applyFill="1" applyBorder="1" applyAlignment="1">
      <alignment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 applyAlignment="1">
      <alignment horizontal="center" vertical="center"/>
    </xf>
    <xf numFmtId="0" fontId="0" fillId="5" borderId="0" xfId="0" applyFill="1"/>
    <xf numFmtId="10" fontId="0" fillId="0" borderId="5" xfId="1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43" fontId="0" fillId="0" borderId="0" xfId="2" applyFont="1"/>
    <xf numFmtId="43" fontId="0" fillId="0" borderId="0" xfId="0" applyNumberFormat="1"/>
    <xf numFmtId="10" fontId="0" fillId="0" borderId="5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vertical="center" wrapText="1"/>
    </xf>
  </cellXfs>
  <cellStyles count="3">
    <cellStyle name="Čiarka" xfId="2" builtinId="3"/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370206</xdr:colOff>
      <xdr:row>0</xdr:row>
      <xdr:rowOff>24941</xdr:rowOff>
    </xdr:from>
    <xdr:to>
      <xdr:col>5</xdr:col>
      <xdr:colOff>945615</xdr:colOff>
      <xdr:row>3</xdr:row>
      <xdr:rowOff>92033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71941F5D-2037-4FA9-8555-27C5303E9DD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951" b="29668"/>
        <a:stretch/>
      </xdr:blipFill>
      <xdr:spPr bwMode="auto">
        <a:xfrm>
          <a:off x="3799206" y="24941"/>
          <a:ext cx="1677588" cy="556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820050</xdr:colOff>
      <xdr:row>0</xdr:row>
      <xdr:rowOff>84211</xdr:rowOff>
    </xdr:from>
    <xdr:to>
      <xdr:col>10</xdr:col>
      <xdr:colOff>891684</xdr:colOff>
      <xdr:row>3</xdr:row>
      <xdr:rowOff>149679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A46A25C7-8D52-4E23-90A6-1971B7B8B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6443" y="84211"/>
          <a:ext cx="1963027" cy="55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40821</xdr:colOff>
      <xdr:row>0</xdr:row>
      <xdr:rowOff>40822</xdr:rowOff>
    </xdr:from>
    <xdr:to>
      <xdr:col>1</xdr:col>
      <xdr:colOff>299357</xdr:colOff>
      <xdr:row>4</xdr:row>
      <xdr:rowOff>40051</xdr:rowOff>
    </xdr:to>
    <xdr:pic>
      <xdr:nvPicPr>
        <xdr:cNvPr id="5" name="Obrázok 4" descr="logo IROP 2014-2020_verzia 01">
          <a:extLst>
            <a:ext uri="{FF2B5EF4-FFF2-40B4-BE49-F238E27FC236}">
              <a16:creationId xmlns="" xmlns:a16="http://schemas.microsoft.com/office/drawing/2014/main" id="{55572800-C30A-473E-87C2-3A39EF560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2"/>
          <a:ext cx="911679" cy="652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topLeftCell="A31" zoomScaleNormal="100" zoomScaleSheetLayoutView="100" workbookViewId="0">
      <selection activeCell="B22" sqref="B22:K22"/>
    </sheetView>
  </sheetViews>
  <sheetFormatPr defaultRowHeight="12.75" x14ac:dyDescent="0.2"/>
  <cols>
    <col min="1" max="2" width="9.85546875" customWidth="1"/>
    <col min="3" max="3" width="13.5703125" customWidth="1"/>
    <col min="4" max="4" width="14.28515625" customWidth="1"/>
    <col min="5" max="5" width="16.5703125" customWidth="1"/>
    <col min="6" max="6" width="15.28515625" customWidth="1"/>
    <col min="7" max="7" width="15.85546875" customWidth="1"/>
    <col min="8" max="8" width="14.85546875" customWidth="1"/>
    <col min="9" max="9" width="15" customWidth="1"/>
    <col min="10" max="10" width="13.28515625" customWidth="1"/>
    <col min="11" max="11" width="14.42578125" customWidth="1"/>
    <col min="13" max="15" width="11.85546875" bestFit="1" customWidth="1"/>
    <col min="16" max="16" width="10.85546875" bestFit="1" customWidth="1"/>
  </cols>
  <sheetData>
    <row r="1" spans="1:16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M1" t="s">
        <v>21</v>
      </c>
    </row>
    <row r="2" spans="1:1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M2" t="s">
        <v>22</v>
      </c>
    </row>
    <row r="3" spans="1:16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6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6" x14ac:dyDescent="0.2">
      <c r="A5" s="20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6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6" ht="12.75" customHeight="1" x14ac:dyDescent="0.2">
      <c r="A7" s="22" t="s">
        <v>39</v>
      </c>
      <c r="B7" s="23"/>
      <c r="C7" s="23"/>
      <c r="D7" s="23"/>
      <c r="E7" s="24"/>
      <c r="F7" s="22" t="s">
        <v>1</v>
      </c>
      <c r="G7" s="23"/>
      <c r="H7" s="23"/>
      <c r="I7" s="23"/>
      <c r="J7" s="24"/>
      <c r="K7" s="25" t="s">
        <v>2</v>
      </c>
    </row>
    <row r="8" spans="1:16" ht="76.5" x14ac:dyDescent="0.2">
      <c r="A8" s="1" t="s">
        <v>3</v>
      </c>
      <c r="B8" s="1" t="s">
        <v>4</v>
      </c>
      <c r="C8" s="1" t="s">
        <v>47</v>
      </c>
      <c r="D8" s="1" t="s">
        <v>45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10</v>
      </c>
      <c r="K8" s="25"/>
      <c r="M8" s="14"/>
    </row>
    <row r="9" spans="1:16" ht="24" x14ac:dyDescent="0.2">
      <c r="A9" s="2" t="s">
        <v>11</v>
      </c>
      <c r="B9" s="2" t="s">
        <v>12</v>
      </c>
      <c r="C9" s="2" t="s">
        <v>13</v>
      </c>
      <c r="D9" s="2" t="s">
        <v>14</v>
      </c>
      <c r="E9" s="2" t="s">
        <v>15</v>
      </c>
      <c r="F9" s="2" t="s">
        <v>43</v>
      </c>
      <c r="G9" s="2" t="s">
        <v>16</v>
      </c>
      <c r="H9" s="2" t="s">
        <v>17</v>
      </c>
      <c r="I9" s="2" t="s">
        <v>18</v>
      </c>
      <c r="J9" s="2" t="s">
        <v>19</v>
      </c>
      <c r="K9" s="2" t="s">
        <v>38</v>
      </c>
    </row>
    <row r="10" spans="1:16" x14ac:dyDescent="0.2">
      <c r="A10" s="3" t="s">
        <v>21</v>
      </c>
      <c r="B10" s="3"/>
      <c r="C10" s="4">
        <v>100000</v>
      </c>
      <c r="D10" s="13">
        <v>0.95</v>
      </c>
      <c r="E10" s="4">
        <f>C10*D10</f>
        <v>95000</v>
      </c>
      <c r="F10" s="4">
        <f>E10/0.95</f>
        <v>100000</v>
      </c>
      <c r="G10" s="4">
        <v>0</v>
      </c>
      <c r="H10" s="4">
        <f>F10+G10</f>
        <v>100000</v>
      </c>
      <c r="I10" s="4">
        <f>H10</f>
        <v>100000</v>
      </c>
      <c r="J10" s="4">
        <f>H10-I10</f>
        <v>0</v>
      </c>
      <c r="K10" s="5" t="str">
        <f>IF(I10&gt;C10,"nesprávny výpočet, výška oprávnených výdavkov v ŽoP MAS je vyššia než uznené oprávnené výdavky užívateľa","OK")</f>
        <v>OK</v>
      </c>
      <c r="M10" s="15"/>
      <c r="N10" s="16"/>
      <c r="O10" s="16"/>
      <c r="P10" s="16"/>
    </row>
    <row r="11" spans="1:16" x14ac:dyDescent="0.2">
      <c r="A11" s="3" t="s">
        <v>21</v>
      </c>
      <c r="B11" s="6"/>
      <c r="C11" s="4">
        <v>100000</v>
      </c>
      <c r="D11" s="13">
        <v>0.55000000000000004</v>
      </c>
      <c r="E11" s="4">
        <f>C11*D11</f>
        <v>55000.000000000007</v>
      </c>
      <c r="F11" s="4">
        <f t="shared" ref="F11:F13" si="0">E11/0.95</f>
        <v>57894.736842105274</v>
      </c>
      <c r="G11" s="4">
        <v>0</v>
      </c>
      <c r="H11" s="4">
        <f>F11+G11</f>
        <v>57894.736842105274</v>
      </c>
      <c r="I11" s="4">
        <f>H11</f>
        <v>57894.736842105274</v>
      </c>
      <c r="J11" s="4">
        <f>H11-I11</f>
        <v>0</v>
      </c>
      <c r="K11" s="5" t="str">
        <f>IF(I11&gt;C11,"nesprávny výpočet, výška oprávnených výdavkov v ŽoP MAS je vyššia než uznené oprávnené výdavky užívateľa","OK")</f>
        <v>OK</v>
      </c>
      <c r="L11" s="7"/>
      <c r="M11" s="15"/>
      <c r="N11" s="16"/>
      <c r="O11" s="16"/>
      <c r="P11" s="16"/>
    </row>
    <row r="12" spans="1:16" x14ac:dyDescent="0.2">
      <c r="A12" s="3" t="s">
        <v>22</v>
      </c>
      <c r="B12" s="6"/>
      <c r="C12" s="4">
        <v>100000</v>
      </c>
      <c r="D12" s="17">
        <v>0.95</v>
      </c>
      <c r="E12" s="4">
        <f>C12*D12</f>
        <v>95000</v>
      </c>
      <c r="F12" s="4">
        <f t="shared" si="0"/>
        <v>100000</v>
      </c>
      <c r="G12" s="4">
        <v>0</v>
      </c>
      <c r="H12" s="4">
        <f t="shared" ref="H12:H13" si="1">F12+G12</f>
        <v>100000</v>
      </c>
      <c r="I12" s="4">
        <f t="shared" ref="I12:I13" si="2">H12</f>
        <v>100000</v>
      </c>
      <c r="J12" s="4">
        <f t="shared" ref="J12:J13" si="3">H12-I12</f>
        <v>0</v>
      </c>
      <c r="K12" s="5" t="str">
        <f>IF(I12&gt;C12,"nesprávny výpočet, výška oprávnených výdavkov v ŽoP MAS je vyššia než uznené oprávnené výdavky užívateľa","OK")</f>
        <v>OK</v>
      </c>
      <c r="L12" s="7"/>
      <c r="M12" s="15"/>
      <c r="N12" s="16"/>
      <c r="O12" s="16"/>
      <c r="P12" s="16"/>
    </row>
    <row r="13" spans="1:16" x14ac:dyDescent="0.2">
      <c r="A13" s="3" t="s">
        <v>22</v>
      </c>
      <c r="B13" s="6"/>
      <c r="C13" s="4">
        <v>100000</v>
      </c>
      <c r="D13" s="13">
        <v>0.55000000000000004</v>
      </c>
      <c r="E13" s="4">
        <f>C13*D13</f>
        <v>55000.000000000007</v>
      </c>
      <c r="F13" s="4">
        <f t="shared" si="0"/>
        <v>57894.736842105274</v>
      </c>
      <c r="G13" s="4">
        <v>0</v>
      </c>
      <c r="H13" s="4">
        <f t="shared" si="1"/>
        <v>57894.736842105274</v>
      </c>
      <c r="I13" s="4">
        <f t="shared" si="2"/>
        <v>57894.736842105274</v>
      </c>
      <c r="J13" s="4">
        <f t="shared" si="3"/>
        <v>0</v>
      </c>
      <c r="K13" s="5" t="str">
        <f t="shared" ref="K13" si="4">IF(I13&gt;C13,"nesprávny výpočet, výška oprávnených výdavkov v ŽoP MAS je vyššia než uznené oprávnené výdavky užívateľa","OK")</f>
        <v>OK</v>
      </c>
      <c r="L13" s="7"/>
      <c r="M13" s="15"/>
      <c r="N13" s="16"/>
      <c r="O13" s="16"/>
      <c r="P13" s="16"/>
    </row>
    <row r="14" spans="1:16" x14ac:dyDescent="0.2">
      <c r="A14" s="8" t="s">
        <v>23</v>
      </c>
      <c r="B14" s="8"/>
      <c r="C14" s="8">
        <f>SUM(C10:C13)</f>
        <v>400000</v>
      </c>
      <c r="D14" s="9" t="s">
        <v>24</v>
      </c>
      <c r="E14" s="8">
        <f t="shared" ref="E14:J14" si="5">SUM(E10:E13)</f>
        <v>300000</v>
      </c>
      <c r="F14" s="8">
        <f t="shared" si="5"/>
        <v>315789.47368421056</v>
      </c>
      <c r="G14" s="8">
        <f t="shared" si="5"/>
        <v>0</v>
      </c>
      <c r="H14" s="8">
        <f t="shared" si="5"/>
        <v>315789.47368421056</v>
      </c>
      <c r="I14" s="8">
        <f t="shared" si="5"/>
        <v>315789.47368421056</v>
      </c>
      <c r="J14" s="8">
        <f t="shared" si="5"/>
        <v>0</v>
      </c>
      <c r="K14" s="9" t="s">
        <v>24</v>
      </c>
    </row>
    <row r="15" spans="1:16" x14ac:dyDescent="0.2">
      <c r="E15" s="7"/>
      <c r="F15" s="7"/>
      <c r="I15" s="7"/>
    </row>
    <row r="16" spans="1:16" x14ac:dyDescent="0.2">
      <c r="E16" s="18"/>
    </row>
    <row r="17" spans="1:11" x14ac:dyDescent="0.2">
      <c r="A17" s="10" t="s">
        <v>25</v>
      </c>
      <c r="B17" s="10"/>
    </row>
    <row r="18" spans="1:11" ht="53.25" customHeight="1" x14ac:dyDescent="0.2">
      <c r="A18" s="26" t="s">
        <v>40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27.75" customHeight="1" x14ac:dyDescent="0.2">
      <c r="A19" s="11" t="s">
        <v>11</v>
      </c>
      <c r="B19" s="27" t="s">
        <v>26</v>
      </c>
      <c r="C19" s="27"/>
      <c r="D19" s="27"/>
      <c r="E19" s="27"/>
      <c r="F19" s="27"/>
      <c r="G19" s="27"/>
      <c r="H19" s="27"/>
      <c r="I19" s="27"/>
      <c r="J19" s="27"/>
      <c r="K19" s="27"/>
    </row>
    <row r="20" spans="1:11" x14ac:dyDescent="0.2">
      <c r="A20" s="11" t="s">
        <v>12</v>
      </c>
      <c r="B20" s="27" t="s">
        <v>27</v>
      </c>
      <c r="C20" s="27"/>
      <c r="D20" s="27"/>
      <c r="E20" s="27"/>
      <c r="F20" s="27"/>
      <c r="G20" s="27"/>
      <c r="H20" s="27"/>
      <c r="I20" s="27"/>
      <c r="J20" s="27"/>
      <c r="K20" s="27"/>
    </row>
    <row r="21" spans="1:11" ht="30.75" customHeight="1" x14ac:dyDescent="0.2">
      <c r="A21" s="11" t="s">
        <v>13</v>
      </c>
      <c r="B21" s="19" t="s">
        <v>41</v>
      </c>
      <c r="C21" s="19"/>
      <c r="D21" s="19"/>
      <c r="E21" s="19"/>
      <c r="F21" s="19"/>
      <c r="G21" s="19"/>
      <c r="H21" s="19"/>
      <c r="I21" s="19"/>
      <c r="J21" s="19"/>
      <c r="K21" s="19"/>
    </row>
    <row r="22" spans="1:11" x14ac:dyDescent="0.2">
      <c r="A22" s="11" t="s">
        <v>14</v>
      </c>
      <c r="B22" s="19" t="s">
        <v>46</v>
      </c>
      <c r="C22" s="19"/>
      <c r="D22" s="19"/>
      <c r="E22" s="19"/>
      <c r="F22" s="19"/>
      <c r="G22" s="19"/>
      <c r="H22" s="19"/>
      <c r="I22" s="19"/>
      <c r="J22" s="19"/>
      <c r="K22" s="19"/>
    </row>
    <row r="23" spans="1:11" ht="30" customHeight="1" x14ac:dyDescent="0.2">
      <c r="A23" s="11" t="s">
        <v>28</v>
      </c>
      <c r="B23" s="27" t="s">
        <v>29</v>
      </c>
      <c r="C23" s="27"/>
      <c r="D23" s="27"/>
      <c r="E23" s="27"/>
      <c r="F23" s="27"/>
      <c r="G23" s="27"/>
      <c r="H23" s="27"/>
      <c r="I23" s="27"/>
      <c r="J23" s="27"/>
      <c r="K23" s="27"/>
    </row>
    <row r="24" spans="1:11" ht="57" customHeight="1" x14ac:dyDescent="0.2">
      <c r="A24" s="11" t="s">
        <v>30</v>
      </c>
      <c r="B24" s="19" t="s">
        <v>42</v>
      </c>
      <c r="C24" s="19"/>
      <c r="D24" s="19"/>
      <c r="E24" s="19"/>
      <c r="F24" s="19"/>
      <c r="G24" s="19"/>
      <c r="H24" s="19"/>
      <c r="I24" s="19"/>
      <c r="J24" s="19"/>
      <c r="K24" s="19"/>
    </row>
    <row r="25" spans="1:11" ht="42.75" customHeight="1" x14ac:dyDescent="0.2">
      <c r="A25" s="11" t="s">
        <v>16</v>
      </c>
      <c r="B25" s="27" t="s">
        <v>31</v>
      </c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">
      <c r="A26" s="11" t="s">
        <v>32</v>
      </c>
      <c r="B26" s="27" t="s">
        <v>33</v>
      </c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2">
      <c r="A27" s="11" t="s">
        <v>34</v>
      </c>
      <c r="B27" s="27" t="s">
        <v>35</v>
      </c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2">
      <c r="A28" s="11" t="s">
        <v>36</v>
      </c>
      <c r="B28" s="27" t="s">
        <v>37</v>
      </c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42.75" customHeight="1" x14ac:dyDescent="0.2">
      <c r="A29" s="11" t="s">
        <v>20</v>
      </c>
      <c r="B29" s="29" t="s">
        <v>44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1:11" x14ac:dyDescent="0.2">
      <c r="A30" s="11"/>
      <c r="B30" s="11"/>
      <c r="C30" s="28"/>
      <c r="D30" s="28"/>
      <c r="E30" s="28"/>
      <c r="F30" s="28"/>
      <c r="G30" s="28"/>
      <c r="H30" s="28"/>
      <c r="I30" s="28"/>
    </row>
  </sheetData>
  <mergeCells count="17">
    <mergeCell ref="C30:I30"/>
    <mergeCell ref="B25:K25"/>
    <mergeCell ref="B26:K26"/>
    <mergeCell ref="B27:K27"/>
    <mergeCell ref="B28:K28"/>
    <mergeCell ref="B29:K29"/>
    <mergeCell ref="B24:K24"/>
    <mergeCell ref="A5:K5"/>
    <mergeCell ref="A7:E7"/>
    <mergeCell ref="F7:J7"/>
    <mergeCell ref="K7:K8"/>
    <mergeCell ref="A18:K18"/>
    <mergeCell ref="B19:K19"/>
    <mergeCell ref="B20:K20"/>
    <mergeCell ref="B21:K21"/>
    <mergeCell ref="B22:K22"/>
    <mergeCell ref="B23:K23"/>
  </mergeCells>
  <dataValidations count="1">
    <dataValidation type="list" allowBlank="1" showInputMessage="1" showErrorMessage="1" sqref="A10:A13">
      <formula1>$M$1:$M$2</formula1>
    </dataValidation>
  </dataValidation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AFK ŽoPu</vt:lpstr>
      <vt:lpstr>'AFK ŽoPu'!Oblasť_tlače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Šupáková Petra</cp:lastModifiedBy>
  <dcterms:created xsi:type="dcterms:W3CDTF">2018-03-11T16:35:58Z</dcterms:created>
  <dcterms:modified xsi:type="dcterms:W3CDTF">2018-03-29T08:35:19Z</dcterms:modified>
</cp:coreProperties>
</file>